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burovirtuel-my.sharepoint.com/personal/petst2_fec_gouv_qc_ca/Documents/Documents/Temp/CPF23/DGAB_volumes/vol_recoltes_avec_correction_SAB_neg_14juillet/"/>
    </mc:Choice>
  </mc:AlternateContent>
  <xr:revisionPtr revIDLastSave="283" documentId="11_EDAD2A76322AA656484BFD43259FA78CC0CE047F" xr6:coauthVersionLast="47" xr6:coauthVersionMax="47" xr10:uidLastSave="{F1843A66-1837-418E-AE98-585F2B6B1808}"/>
  <bookViews>
    <workbookView xWindow="-120" yWindow="-120" windowWidth="29040" windowHeight="15840" activeTab="2" xr2:uid="{00000000-000D-0000-FFFF-FFFF00000000}"/>
  </bookViews>
  <sheets>
    <sheet name="Metadata" sheetId="6" r:id="rId1"/>
    <sheet name="Total" sheetId="1" r:id="rId2"/>
    <sheet name="Coupes_partielle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" i="3" l="1"/>
  <c r="J20" i="3"/>
  <c r="K19" i="3"/>
  <c r="J19" i="3"/>
  <c r="K30" i="3"/>
  <c r="J30" i="3"/>
</calcChain>
</file>

<file path=xl/sharedStrings.xml><?xml version="1.0" encoding="utf-8"?>
<sst xmlns="http://schemas.openxmlformats.org/spreadsheetml/2006/main" count="415" uniqueCount="82">
  <si>
    <t>Volumes récoltés</t>
  </si>
  <si>
    <t>UA</t>
  </si>
  <si>
    <t>09471</t>
  </si>
  <si>
    <t>PERIOD</t>
  </si>
  <si>
    <t>MOY</t>
  </si>
  <si>
    <t>Moy basé sur periodes:2,3,4,5,6</t>
  </si>
  <si>
    <t>Type_de_foret</t>
  </si>
  <si>
    <t>e.Sapin baumier</t>
  </si>
  <si>
    <t>g.Épinettes</t>
  </si>
  <si>
    <t>e.Pin gris</t>
  </si>
  <si>
    <t>g.Mélèzes</t>
  </si>
  <si>
    <t>g.Pins</t>
  </si>
  <si>
    <t>e.Pruche</t>
  </si>
  <si>
    <t>e.Thuya occidental</t>
  </si>
  <si>
    <t>e.Bouleau à papier</t>
  </si>
  <si>
    <t>g.Peupliers</t>
  </si>
  <si>
    <t>e.Érable rouge</t>
  </si>
  <si>
    <t>e.Bouleau jaune</t>
  </si>
  <si>
    <t>e.Érable à sucre</t>
  </si>
  <si>
    <t>e.Hetre</t>
  </si>
  <si>
    <t>g.Autres_feuillus_tolerants</t>
  </si>
  <si>
    <t>g.Total</t>
  </si>
  <si>
    <t>Bétulaies blanches</t>
  </si>
  <si>
    <t>Bétulaies blanches à résineux</t>
  </si>
  <si>
    <t>Pessières à résineux</t>
  </si>
  <si>
    <t>Pessières</t>
  </si>
  <si>
    <t>Sapinières à feuillus intolérants</t>
  </si>
  <si>
    <t>Pessières à feuillus intolérants</t>
  </si>
  <si>
    <t>Sapinières</t>
  </si>
  <si>
    <t>Sapinières à résineux</t>
  </si>
  <si>
    <t>Total</t>
  </si>
  <si>
    <t>traitement</t>
  </si>
  <si>
    <t>ACPIL</t>
  </si>
  <si>
    <t>0</t>
  </si>
  <si>
    <t>Bouleau à papier</t>
  </si>
  <si>
    <t>Peupliers</t>
  </si>
  <si>
    <t>SEPM</t>
  </si>
  <si>
    <t>Bouleau jaune</t>
  </si>
  <si>
    <t>Préparé par: Carlo Lupi</t>
  </si>
  <si>
    <t>Bureau du forestier en chef</t>
  </si>
  <si>
    <t>14-07-2022</t>
  </si>
  <si>
    <r>
      <t>Extraction des données par essence ou groupe d'essence (Volumes récoltés) par TYF (agrégat du thème 5 de type FCTYF_XXX_</t>
    </r>
    <r>
      <rPr>
        <i/>
        <sz val="11"/>
        <color rgb="FF000000"/>
        <rFont val="Calibri"/>
        <family val="2"/>
        <scheme val="minor"/>
      </rPr>
      <t>tyf</t>
    </r>
    <r>
      <rPr>
        <sz val="11"/>
        <color rgb="FF000000"/>
        <rFont val="Calibri"/>
        <family val="2"/>
        <scheme val="minor"/>
      </rPr>
      <t>, ex. FCTYF_EPX_EpRx)</t>
    </r>
  </si>
  <si>
    <t>Nom du fichier de la BD: BD_cpf2328+R09+TFR_et_autres_07072022_MAJ07451.sqlite</t>
  </si>
  <si>
    <t>Date et taille du fichier de la BD: modifié le 07-07-2022 13:06 33.5 Go (35 161 408 Ko)</t>
  </si>
  <si>
    <t>Emplacement du fichier de la BD: T:\Donnees\03_Depot_donnees\04_BD_diffusion</t>
  </si>
  <si>
    <t>Livraisons précédentes 08-11-2021; 11-11-2021 (reprise changement d'un modèle); 17-11-2021 (pour cette extraction du 17/11, aCRV considérée comme coupe partielle); 17-03-2022</t>
  </si>
  <si>
    <t>source modèle Woodstock</t>
  </si>
  <si>
    <t>Scénario de détermination</t>
  </si>
  <si>
    <t>09351</t>
  </si>
  <si>
    <t>T:\Donnees\02_Courant\01_CPF\01_UA\09351\70_Determination\73_ModWS\PC_9718_U09351_DET</t>
  </si>
  <si>
    <t>14_Sc5_Determin_apsp</t>
  </si>
  <si>
    <t>09352</t>
  </si>
  <si>
    <t>T:\Donnees\02_Courant\01_CPF\01_UA\09352\70_Determination\73_ModWS\PC_9718_U09352_DET</t>
  </si>
  <si>
    <t>T:\Donnees\02_Courant\01_CPF\01_UA\09471\70_Determination\73_ModWS\PC9584_U09471_DET</t>
  </si>
  <si>
    <t>09751</t>
  </si>
  <si>
    <t>T:\Donnees\02_Courant\01_CPF\01_UA\09751\70_Determination\73_ModWS\PC9457_U09751_DET</t>
  </si>
  <si>
    <t>GESS</t>
  </si>
  <si>
    <t>Colonnes</t>
  </si>
  <si>
    <t>Commentaires</t>
  </si>
  <si>
    <t>Additionner pour groupe SEPM</t>
  </si>
  <si>
    <t>Pin blanc et pin rouge</t>
  </si>
  <si>
    <t>Pruche</t>
  </si>
  <si>
    <t>Thuya</t>
  </si>
  <si>
    <t>Érables</t>
  </si>
  <si>
    <t>Autres feuillus tolérants (sans Hêtre)</t>
  </si>
  <si>
    <t>g.Feuillus nobles</t>
  </si>
  <si>
    <t>Autres feuillus tolerants = FT - BOJ - HEG - ERS</t>
  </si>
  <si>
    <t>Hêtre</t>
  </si>
  <si>
    <t>e.Hêtre</t>
  </si>
  <si>
    <t>HEG = FT - BOJ - ERS - Autres Feuillus Tolerants</t>
  </si>
  <si>
    <t>Onglets:</t>
  </si>
  <si>
    <t>Commentaire</t>
  </si>
  <si>
    <t>Total des volumes récoltés (CT et CP ensemble)</t>
  </si>
  <si>
    <t>C.T. seulement</t>
  </si>
  <si>
    <t>seulement les coupes totales</t>
  </si>
  <si>
    <t>Coupes_partielles</t>
  </si>
  <si>
    <t>seulements les coupes partielles, séparées en EC et autres CP</t>
  </si>
  <si>
    <t>Compartiment …</t>
  </si>
  <si>
    <t>si marqué Hors comp.: tout ce qui n'est pas dans un compartiment (dans certains cas, l'UA au complet)</t>
  </si>
  <si>
    <t>total (pas de séparation CT et CP)</t>
  </si>
  <si>
    <t>Donnees_brutes</t>
  </si>
  <si>
    <t>Données utilisés pour produire les onglets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</si>
</sst>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</font>
    <font>
      <sz val="11"/>
      <color rgb="FF000000"/>
      <name val="Calibri"/>
    </font>
    <font>
      <i/>
      <sz val="11"/>
      <color rgb="FF000000"/>
      <name val="Calibri"/>
      <family val="2"/>
      <scheme val="minor"/>
    </font>
    <font>
      <sz val="11"/>
      <color rgb="FF242424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0" xfId="0" applyFont="1" applyFill="1"/>
    <xf numFmtId="0" fontId="3" fillId="0" borderId="0" xfId="0" applyFont="1" applyAlignment="1">
      <alignment textRotation="180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quotePrefix="1" applyBorder="1"/>
    <xf numFmtId="0" fontId="0" fillId="0" borderId="5" xfId="0" applyBorder="1"/>
    <xf numFmtId="0" fontId="5" fillId="0" borderId="0" xfId="0" applyFont="1"/>
    <xf numFmtId="0" fontId="0" fillId="0" borderId="6" xfId="0" quotePrefix="1" applyBorder="1"/>
    <xf numFmtId="0" fontId="5" fillId="0" borderId="7" xfId="0" applyFont="1" applyBorder="1"/>
    <xf numFmtId="0" fontId="0" fillId="0" borderId="8" xfId="0" applyBorder="1"/>
    <xf numFmtId="0" fontId="5" fillId="0" borderId="2" xfId="0" applyFont="1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6" fillId="0" borderId="0" xfId="0" applyFont="1"/>
    <xf numFmtId="0" fontId="1" fillId="0" borderId="0" xfId="0" applyFont="1"/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4:P13" totalsRowShown="0">
  <autoFilter ref="A4:P13" xr:uid="{00000000-0009-0000-0100-000003000000}"/>
  <tableColumns count="16">
    <tableColumn id="1" xr3:uid="{00000000-0010-0000-0000-000001000000}" name="Type_de_foret"/>
    <tableColumn id="2" xr3:uid="{00000000-0010-0000-0000-000002000000}" name="e.Sapin baumier"/>
    <tableColumn id="3" xr3:uid="{00000000-0010-0000-0000-000003000000}" name="g.Épinettes"/>
    <tableColumn id="4" xr3:uid="{00000000-0010-0000-0000-000004000000}" name="e.Pin gris"/>
    <tableColumn id="5" xr3:uid="{00000000-0010-0000-0000-000005000000}" name="g.Mélèzes"/>
    <tableColumn id="6" xr3:uid="{00000000-0010-0000-0000-000006000000}" name="g.Pins"/>
    <tableColumn id="7" xr3:uid="{00000000-0010-0000-0000-000007000000}" name="e.Pruche"/>
    <tableColumn id="8" xr3:uid="{00000000-0010-0000-0000-000008000000}" name="e.Thuya occidental"/>
    <tableColumn id="9" xr3:uid="{00000000-0010-0000-0000-000009000000}" name="e.Bouleau à papier"/>
    <tableColumn id="10" xr3:uid="{00000000-0010-0000-0000-00000A000000}" name="g.Peupliers"/>
    <tableColumn id="11" xr3:uid="{00000000-0010-0000-0000-00000B000000}" name="e.Érable rouge"/>
    <tableColumn id="12" xr3:uid="{00000000-0010-0000-0000-00000C000000}" name="e.Bouleau jaune"/>
    <tableColumn id="13" xr3:uid="{00000000-0010-0000-0000-00000D000000}" name="e.Érable à sucre"/>
    <tableColumn id="14" xr3:uid="{00000000-0010-0000-0000-00000E000000}" name="e.Hetre"/>
    <tableColumn id="15" xr3:uid="{00000000-0010-0000-0000-00000F000000}" name="g.Autres_feuillus_tolerants"/>
    <tableColumn id="16" xr3:uid="{00000000-0010-0000-0000-000010000000}" name="g.Total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F000000}" name="Table18" displayName="Table18" ref="A35:Q39" totalsRowShown="0">
  <autoFilter ref="A35:Q39" xr:uid="{00000000-0009-0000-0100-000012000000}"/>
  <tableColumns count="17">
    <tableColumn id="1" xr3:uid="{00000000-0010-0000-0F00-000001000000}" name="traitement"/>
    <tableColumn id="2" xr3:uid="{00000000-0010-0000-0F00-000002000000}" name="Type_de_foret"/>
    <tableColumn id="3" xr3:uid="{00000000-0010-0000-0F00-000003000000}" name="e.Sapin baumier"/>
    <tableColumn id="4" xr3:uid="{00000000-0010-0000-0F00-000004000000}" name="g.Épinettes"/>
    <tableColumn id="5" xr3:uid="{00000000-0010-0000-0F00-000005000000}" name="e.Pin gris"/>
    <tableColumn id="6" xr3:uid="{00000000-0010-0000-0F00-000006000000}" name="g.Mélèzes"/>
    <tableColumn id="7" xr3:uid="{00000000-0010-0000-0F00-000007000000}" name="g.Pins"/>
    <tableColumn id="8" xr3:uid="{00000000-0010-0000-0F00-000008000000}" name="e.Pruche"/>
    <tableColumn id="9" xr3:uid="{00000000-0010-0000-0F00-000009000000}" name="e.Thuya occidental"/>
    <tableColumn id="10" xr3:uid="{00000000-0010-0000-0F00-00000A000000}" name="e.Bouleau à papier"/>
    <tableColumn id="11" xr3:uid="{00000000-0010-0000-0F00-00000B000000}" name="g.Peupliers"/>
    <tableColumn id="12" xr3:uid="{00000000-0010-0000-0F00-00000C000000}" name="e.Érable rouge"/>
    <tableColumn id="13" xr3:uid="{00000000-0010-0000-0F00-00000D000000}" name="e.Bouleau jaune"/>
    <tableColumn id="14" xr3:uid="{00000000-0010-0000-0F00-00000E000000}" name="e.Érable à sucre"/>
    <tableColumn id="15" xr3:uid="{00000000-0010-0000-0F00-00000F000000}" name="e.Hetre"/>
    <tableColumn id="16" xr3:uid="{00000000-0010-0000-0F00-000010000000}" name="g.Autres_feuillus_tolerants"/>
    <tableColumn id="17" xr3:uid="{00000000-0010-0000-0F00-000011000000}" name="g.Total"/>
  </tableColumns>
  <tableStyleInfo name="TableStyleLight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0000000}" name="Table19" displayName="Table19" ref="A46:Q50" totalsRowShown="0">
  <autoFilter ref="A46:Q50" xr:uid="{00000000-0009-0000-0100-000013000000}"/>
  <tableColumns count="17">
    <tableColumn id="1" xr3:uid="{00000000-0010-0000-1000-000001000000}" name="traitement"/>
    <tableColumn id="2" xr3:uid="{00000000-0010-0000-1000-000002000000}" name="Type_de_foret"/>
    <tableColumn id="3" xr3:uid="{00000000-0010-0000-1000-000003000000}" name="e.Sapin baumier"/>
    <tableColumn id="4" xr3:uid="{00000000-0010-0000-1000-000004000000}" name="g.Épinettes"/>
    <tableColumn id="5" xr3:uid="{00000000-0010-0000-1000-000005000000}" name="e.Pin gris"/>
    <tableColumn id="6" xr3:uid="{00000000-0010-0000-1000-000006000000}" name="g.Mélèzes"/>
    <tableColumn id="7" xr3:uid="{00000000-0010-0000-1000-000007000000}" name="g.Pins"/>
    <tableColumn id="8" xr3:uid="{00000000-0010-0000-1000-000008000000}" name="e.Pruche"/>
    <tableColumn id="9" xr3:uid="{00000000-0010-0000-1000-000009000000}" name="e.Thuya occidental"/>
    <tableColumn id="10" xr3:uid="{00000000-0010-0000-1000-00000A000000}" name="e.Bouleau à papier"/>
    <tableColumn id="11" xr3:uid="{00000000-0010-0000-1000-00000B000000}" name="g.Peupliers"/>
    <tableColumn id="12" xr3:uid="{00000000-0010-0000-1000-00000C000000}" name="e.Érable rouge"/>
    <tableColumn id="13" xr3:uid="{00000000-0010-0000-1000-00000D000000}" name="e.Bouleau jaune"/>
    <tableColumn id="14" xr3:uid="{00000000-0010-0000-1000-00000E000000}" name="e.Érable à sucre"/>
    <tableColumn id="15" xr3:uid="{00000000-0010-0000-1000-00000F000000}" name="e.Hetre"/>
    <tableColumn id="16" xr3:uid="{00000000-0010-0000-1000-000010000000}" name="g.Autres_feuillus_tolerants"/>
    <tableColumn id="17" xr3:uid="{00000000-0010-0000-1000-000011000000}" name="g.Total"/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20" displayName="Table20" ref="A57:Q61" totalsRowShown="0">
  <autoFilter ref="A57:Q61" xr:uid="{00000000-0009-0000-0100-000014000000}"/>
  <tableColumns count="17">
    <tableColumn id="1" xr3:uid="{00000000-0010-0000-1100-000001000000}" name="traitement"/>
    <tableColumn id="2" xr3:uid="{00000000-0010-0000-1100-000002000000}" name="Type_de_foret"/>
    <tableColumn id="3" xr3:uid="{00000000-0010-0000-1100-000003000000}" name="e.Sapin baumier"/>
    <tableColumn id="4" xr3:uid="{00000000-0010-0000-1100-000004000000}" name="g.Épinettes" dataDxfId="8"/>
    <tableColumn id="5" xr3:uid="{00000000-0010-0000-1100-000005000000}" name="e.Pin gris" dataDxfId="7"/>
    <tableColumn id="6" xr3:uid="{00000000-0010-0000-1100-000006000000}" name="g.Mélèzes" dataDxfId="6"/>
    <tableColumn id="7" xr3:uid="{00000000-0010-0000-1100-000007000000}" name="g.Pins" dataDxfId="5"/>
    <tableColumn id="8" xr3:uid="{00000000-0010-0000-1100-000008000000}" name="e.Pruche"/>
    <tableColumn id="9" xr3:uid="{00000000-0010-0000-1100-000009000000}" name="e.Thuya occidental"/>
    <tableColumn id="10" xr3:uid="{00000000-0010-0000-1100-00000A000000}" name="e.Bouleau à papier"/>
    <tableColumn id="11" xr3:uid="{00000000-0010-0000-1100-00000B000000}" name="g.Peupliers"/>
    <tableColumn id="12" xr3:uid="{00000000-0010-0000-1100-00000C000000}" name="e.Érable rouge"/>
    <tableColumn id="13" xr3:uid="{00000000-0010-0000-1100-00000D000000}" name="e.Bouleau jaune"/>
    <tableColumn id="14" xr3:uid="{00000000-0010-0000-1100-00000E000000}" name="e.Érable à sucre"/>
    <tableColumn id="15" xr3:uid="{00000000-0010-0000-1100-00000F000000}" name="e.Hetre"/>
    <tableColumn id="16" xr3:uid="{00000000-0010-0000-1100-000010000000}" name="g.Autres_feuillus_tolerants"/>
    <tableColumn id="17" xr3:uid="{00000000-0010-0000-1100-000011000000}" name="g.Total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4" displayName="Table4" ref="A17:P26" totalsRowShown="0">
  <autoFilter ref="A17:P26" xr:uid="{00000000-0009-0000-0100-000004000000}"/>
  <tableColumns count="16">
    <tableColumn id="1" xr3:uid="{00000000-0010-0000-0100-000001000000}" name="Type_de_foret"/>
    <tableColumn id="2" xr3:uid="{00000000-0010-0000-0100-000002000000}" name="e.Sapin baumier"/>
    <tableColumn id="3" xr3:uid="{00000000-0010-0000-0100-000003000000}" name="g.Épinettes"/>
    <tableColumn id="4" xr3:uid="{00000000-0010-0000-0100-000004000000}" name="e.Pin gris"/>
    <tableColumn id="5" xr3:uid="{00000000-0010-0000-0100-000005000000}" name="g.Mélèzes"/>
    <tableColumn id="6" xr3:uid="{00000000-0010-0000-0100-000006000000}" name="g.Pins"/>
    <tableColumn id="7" xr3:uid="{00000000-0010-0000-0100-000007000000}" name="e.Pruche"/>
    <tableColumn id="8" xr3:uid="{00000000-0010-0000-0100-000008000000}" name="e.Thuya occidental"/>
    <tableColumn id="9" xr3:uid="{00000000-0010-0000-0100-000009000000}" name="e.Bouleau à papier"/>
    <tableColumn id="10" xr3:uid="{00000000-0010-0000-0100-00000A000000}" name="g.Peupliers"/>
    <tableColumn id="11" xr3:uid="{00000000-0010-0000-0100-00000B000000}" name="e.Érable rouge"/>
    <tableColumn id="12" xr3:uid="{00000000-0010-0000-0100-00000C000000}" name="e.Bouleau jaune"/>
    <tableColumn id="13" xr3:uid="{00000000-0010-0000-0100-00000D000000}" name="e.Érable à sucre"/>
    <tableColumn id="14" xr3:uid="{00000000-0010-0000-0100-00000E000000}" name="e.Hetre"/>
    <tableColumn id="15" xr3:uid="{00000000-0010-0000-0100-00000F000000}" name="g.Autres_feuillus_tolerants"/>
    <tableColumn id="16" xr3:uid="{00000000-0010-0000-0100-000010000000}" name="g.Total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5" displayName="Table5" ref="A31:P40" totalsRowShown="0">
  <autoFilter ref="A31:P40" xr:uid="{00000000-0009-0000-0100-000005000000}"/>
  <tableColumns count="16">
    <tableColumn id="1" xr3:uid="{00000000-0010-0000-0200-000001000000}" name="Type_de_foret"/>
    <tableColumn id="2" xr3:uid="{00000000-0010-0000-0200-000002000000}" name="e.Sapin baumier"/>
    <tableColumn id="3" xr3:uid="{00000000-0010-0000-0200-000003000000}" name="g.Épinettes"/>
    <tableColumn id="4" xr3:uid="{00000000-0010-0000-0200-000004000000}" name="e.Pin gris"/>
    <tableColumn id="5" xr3:uid="{00000000-0010-0000-0200-000005000000}" name="g.Mélèzes"/>
    <tableColumn id="6" xr3:uid="{00000000-0010-0000-0200-000006000000}" name="g.Pins"/>
    <tableColumn id="7" xr3:uid="{00000000-0010-0000-0200-000007000000}" name="e.Pruche"/>
    <tableColumn id="8" xr3:uid="{00000000-0010-0000-0200-000008000000}" name="e.Thuya occidental"/>
    <tableColumn id="9" xr3:uid="{00000000-0010-0000-0200-000009000000}" name="e.Bouleau à papier"/>
    <tableColumn id="10" xr3:uid="{00000000-0010-0000-0200-00000A000000}" name="g.Peupliers"/>
    <tableColumn id="11" xr3:uid="{00000000-0010-0000-0200-00000B000000}" name="e.Érable rouge"/>
    <tableColumn id="12" xr3:uid="{00000000-0010-0000-0200-00000C000000}" name="e.Bouleau jaune"/>
    <tableColumn id="13" xr3:uid="{00000000-0010-0000-0200-00000D000000}" name="e.Érable à sucre"/>
    <tableColumn id="14" xr3:uid="{00000000-0010-0000-0200-00000E000000}" name="e.Hetre"/>
    <tableColumn id="15" xr3:uid="{00000000-0010-0000-0200-00000F000000}" name="g.Autres_feuillus_tolerants"/>
    <tableColumn id="16" xr3:uid="{00000000-0010-0000-0200-000010000000}" name="g.Total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Table6" displayName="Table6" ref="A45:P54" totalsRowShown="0">
  <autoFilter ref="A45:P54" xr:uid="{00000000-0009-0000-0100-000006000000}"/>
  <tableColumns count="16">
    <tableColumn id="1" xr3:uid="{00000000-0010-0000-0300-000001000000}" name="Type_de_foret"/>
    <tableColumn id="2" xr3:uid="{00000000-0010-0000-0300-000002000000}" name="e.Sapin baumier"/>
    <tableColumn id="3" xr3:uid="{00000000-0010-0000-0300-000003000000}" name="g.Épinettes"/>
    <tableColumn id="4" xr3:uid="{00000000-0010-0000-0300-000004000000}" name="e.Pin gris"/>
    <tableColumn id="5" xr3:uid="{00000000-0010-0000-0300-000005000000}" name="g.Mélèzes"/>
    <tableColumn id="6" xr3:uid="{00000000-0010-0000-0300-000006000000}" name="g.Pins"/>
    <tableColumn id="7" xr3:uid="{00000000-0010-0000-0300-000007000000}" name="e.Pruche"/>
    <tableColumn id="8" xr3:uid="{00000000-0010-0000-0300-000008000000}" name="e.Thuya occidental"/>
    <tableColumn id="9" xr3:uid="{00000000-0010-0000-0300-000009000000}" name="e.Bouleau à papier"/>
    <tableColumn id="10" xr3:uid="{00000000-0010-0000-0300-00000A000000}" name="g.Peupliers"/>
    <tableColumn id="11" xr3:uid="{00000000-0010-0000-0300-00000B000000}" name="e.Érable rouge"/>
    <tableColumn id="12" xr3:uid="{00000000-0010-0000-0300-00000C000000}" name="e.Bouleau jaune"/>
    <tableColumn id="13" xr3:uid="{00000000-0010-0000-0300-00000D000000}" name="e.Érable à sucre"/>
    <tableColumn id="14" xr3:uid="{00000000-0010-0000-0300-00000E000000}" name="e.Hetre"/>
    <tableColumn id="15" xr3:uid="{00000000-0010-0000-0300-00000F000000}" name="g.Autres_feuillus_tolerants"/>
    <tableColumn id="16" xr3:uid="{00000000-0010-0000-0300-000010000000}" name="g.Total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4000000}" name="Table7" displayName="Table7" ref="A59:P68" totalsRowShown="0">
  <autoFilter ref="A59:P68" xr:uid="{00000000-0009-0000-0100-000007000000}"/>
  <tableColumns count="16">
    <tableColumn id="1" xr3:uid="{00000000-0010-0000-0400-000001000000}" name="Type_de_foret"/>
    <tableColumn id="2" xr3:uid="{00000000-0010-0000-0400-000002000000}" name="e.Sapin baumier"/>
    <tableColumn id="3" xr3:uid="{00000000-0010-0000-0400-000003000000}" name="g.Épinettes"/>
    <tableColumn id="4" xr3:uid="{00000000-0010-0000-0400-000004000000}" name="e.Pin gris"/>
    <tableColumn id="5" xr3:uid="{00000000-0010-0000-0400-000005000000}" name="g.Mélèzes"/>
    <tableColumn id="6" xr3:uid="{00000000-0010-0000-0400-000006000000}" name="g.Pins"/>
    <tableColumn id="7" xr3:uid="{00000000-0010-0000-0400-000007000000}" name="e.Pruche"/>
    <tableColumn id="8" xr3:uid="{00000000-0010-0000-0400-000008000000}" name="e.Thuya occidental"/>
    <tableColumn id="9" xr3:uid="{00000000-0010-0000-0400-000009000000}" name="e.Bouleau à papier"/>
    <tableColumn id="10" xr3:uid="{00000000-0010-0000-0400-00000A000000}" name="g.Peupliers"/>
    <tableColumn id="11" xr3:uid="{00000000-0010-0000-0400-00000B000000}" name="e.Érable rouge"/>
    <tableColumn id="12" xr3:uid="{00000000-0010-0000-0400-00000C000000}" name="e.Bouleau jaune"/>
    <tableColumn id="13" xr3:uid="{00000000-0010-0000-0400-00000D000000}" name="e.Érable à sucre"/>
    <tableColumn id="14" xr3:uid="{00000000-0010-0000-0400-00000E000000}" name="e.Hetre"/>
    <tableColumn id="15" xr3:uid="{00000000-0010-0000-0400-00000F000000}" name="g.Autres_feuillus_tolerants"/>
    <tableColumn id="16" xr3:uid="{00000000-0010-0000-0400-000010000000}" name="g.Tot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5000000}" name="Table8" displayName="Table8" ref="A73:P82" totalsRowShown="0">
  <autoFilter ref="A73:P82" xr:uid="{00000000-0009-0000-0100-000008000000}"/>
  <tableColumns count="16">
    <tableColumn id="1" xr3:uid="{00000000-0010-0000-0500-000001000000}" name="Type_de_foret"/>
    <tableColumn id="2" xr3:uid="{00000000-0010-0000-0500-000002000000}" name="e.Sapin baumier"/>
    <tableColumn id="3" xr3:uid="{00000000-0010-0000-0500-000003000000}" name="g.Épinettes"/>
    <tableColumn id="4" xr3:uid="{00000000-0010-0000-0500-000004000000}" name="e.Pin gris"/>
    <tableColumn id="5" xr3:uid="{00000000-0010-0000-0500-000005000000}" name="g.Mélèzes"/>
    <tableColumn id="6" xr3:uid="{00000000-0010-0000-0500-000006000000}" name="g.Pins"/>
    <tableColumn id="7" xr3:uid="{00000000-0010-0000-0500-000007000000}" name="e.Pruche"/>
    <tableColumn id="8" xr3:uid="{00000000-0010-0000-0500-000008000000}" name="e.Thuya occidental"/>
    <tableColumn id="9" xr3:uid="{00000000-0010-0000-0500-000009000000}" name="e.Bouleau à papier"/>
    <tableColumn id="10" xr3:uid="{00000000-0010-0000-0500-00000A000000}" name="g.Peupliers"/>
    <tableColumn id="11" xr3:uid="{00000000-0010-0000-0500-00000B000000}" name="e.Érable rouge"/>
    <tableColumn id="12" xr3:uid="{00000000-0010-0000-0500-00000C000000}" name="e.Bouleau jaune"/>
    <tableColumn id="13" xr3:uid="{00000000-0010-0000-0500-00000D000000}" name="e.Érable à sucre"/>
    <tableColumn id="14" xr3:uid="{00000000-0010-0000-0500-00000E000000}" name="e.Hetre"/>
    <tableColumn id="15" xr3:uid="{00000000-0010-0000-0500-00000F000000}" name="g.Autres_feuillus_tolerants"/>
    <tableColumn id="16" xr3:uid="{00000000-0010-0000-0500-000010000000}" name="g.Total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C000000}" name="Table15" displayName="Table15" ref="A5:Q9" totalsRowShown="0">
  <autoFilter ref="A5:Q9" xr:uid="{00000000-0009-0000-0100-00000F000000}"/>
  <tableColumns count="17">
    <tableColumn id="1" xr3:uid="{00000000-0010-0000-0C00-000001000000}" name="traitement"/>
    <tableColumn id="2" xr3:uid="{00000000-0010-0000-0C00-000002000000}" name="Type_de_foret"/>
    <tableColumn id="3" xr3:uid="{00000000-0010-0000-0C00-000003000000}" name="e.Sapin baumier"/>
    <tableColumn id="4" xr3:uid="{00000000-0010-0000-0C00-000004000000}" name="g.Épinettes"/>
    <tableColumn id="5" xr3:uid="{00000000-0010-0000-0C00-000005000000}" name="e.Pin gris"/>
    <tableColumn id="6" xr3:uid="{00000000-0010-0000-0C00-000006000000}" name="g.Mélèzes"/>
    <tableColumn id="7" xr3:uid="{00000000-0010-0000-0C00-000007000000}" name="g.Pins"/>
    <tableColumn id="8" xr3:uid="{00000000-0010-0000-0C00-000008000000}" name="e.Pruche"/>
    <tableColumn id="9" xr3:uid="{00000000-0010-0000-0C00-000009000000}" name="e.Thuya occidental"/>
    <tableColumn id="10" xr3:uid="{00000000-0010-0000-0C00-00000A000000}" name="e.Bouleau à papier"/>
    <tableColumn id="11" xr3:uid="{00000000-0010-0000-0C00-00000B000000}" name="g.Peupliers"/>
    <tableColumn id="12" xr3:uid="{00000000-0010-0000-0C00-00000C000000}" name="e.Érable rouge"/>
    <tableColumn id="13" xr3:uid="{00000000-0010-0000-0C00-00000D000000}" name="e.Bouleau jaune"/>
    <tableColumn id="14" xr3:uid="{00000000-0010-0000-0C00-00000E000000}" name="e.Érable à sucre"/>
    <tableColumn id="15" xr3:uid="{00000000-0010-0000-0C00-00000F000000}" name="e.Hetre"/>
    <tableColumn id="16" xr3:uid="{00000000-0010-0000-0C00-000010000000}" name="g.Autres_feuillus_tolerants"/>
    <tableColumn id="17" xr3:uid="{00000000-0010-0000-0C00-000011000000}" name="g.Total"/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D000000}" name="Table16" displayName="Table16" ref="A14:Q17" totalsRowShown="0">
  <autoFilter ref="A14:Q17" xr:uid="{00000000-0009-0000-0100-000010000000}"/>
  <tableColumns count="17">
    <tableColumn id="1" xr3:uid="{00000000-0010-0000-0D00-000001000000}" name="traitement"/>
    <tableColumn id="2" xr3:uid="{00000000-0010-0000-0D00-000002000000}" name="Type_de_foret"/>
    <tableColumn id="3" xr3:uid="{00000000-0010-0000-0D00-000003000000}" name="e.Sapin baumier"/>
    <tableColumn id="4" xr3:uid="{00000000-0010-0000-0D00-000004000000}" name="g.Épinettes" dataDxfId="4"/>
    <tableColumn id="5" xr3:uid="{00000000-0010-0000-0D00-000005000000}" name="e.Pin gris" dataDxfId="3"/>
    <tableColumn id="6" xr3:uid="{00000000-0010-0000-0D00-000006000000}" name="g.Mélèzes" dataDxfId="2"/>
    <tableColumn id="7" xr3:uid="{00000000-0010-0000-0D00-000007000000}" name="g.Pins" dataDxfId="1"/>
    <tableColumn id="8" xr3:uid="{00000000-0010-0000-0D00-000008000000}" name="e.Pruche" dataDxfId="0"/>
    <tableColumn id="9" xr3:uid="{00000000-0010-0000-0D00-000009000000}" name="e.Thuya occidental"/>
    <tableColumn id="10" xr3:uid="{00000000-0010-0000-0D00-00000A000000}" name="e.Bouleau à papier"/>
    <tableColumn id="11" xr3:uid="{00000000-0010-0000-0D00-00000B000000}" name="g.Peupliers"/>
    <tableColumn id="12" xr3:uid="{00000000-0010-0000-0D00-00000C000000}" name="e.Érable rouge"/>
    <tableColumn id="13" xr3:uid="{00000000-0010-0000-0D00-00000D000000}" name="e.Bouleau jaune"/>
    <tableColumn id="14" xr3:uid="{00000000-0010-0000-0D00-00000E000000}" name="e.Érable à sucre"/>
    <tableColumn id="15" xr3:uid="{00000000-0010-0000-0D00-00000F000000}" name="e.Hetre"/>
    <tableColumn id="16" xr3:uid="{00000000-0010-0000-0D00-000010000000}" name="g.Autres_feuillus_tolerants"/>
    <tableColumn id="17" xr3:uid="{00000000-0010-0000-0D00-000011000000}" name="g.Total"/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E000000}" name="Table17" displayName="Table17" ref="A24:Q28" totalsRowShown="0">
  <autoFilter ref="A24:Q28" xr:uid="{00000000-0009-0000-0100-000011000000}"/>
  <tableColumns count="17">
    <tableColumn id="1" xr3:uid="{00000000-0010-0000-0E00-000001000000}" name="traitement"/>
    <tableColumn id="2" xr3:uid="{00000000-0010-0000-0E00-000002000000}" name="Type_de_foret"/>
    <tableColumn id="3" xr3:uid="{00000000-0010-0000-0E00-000003000000}" name="e.Sapin baumier"/>
    <tableColumn id="4" xr3:uid="{00000000-0010-0000-0E00-000004000000}" name="g.Épinettes"/>
    <tableColumn id="5" xr3:uid="{00000000-0010-0000-0E00-000005000000}" name="e.Pin gris"/>
    <tableColumn id="6" xr3:uid="{00000000-0010-0000-0E00-000006000000}" name="g.Mélèzes"/>
    <tableColumn id="7" xr3:uid="{00000000-0010-0000-0E00-000007000000}" name="g.Pins"/>
    <tableColumn id="8" xr3:uid="{00000000-0010-0000-0E00-000008000000}" name="e.Pruche"/>
    <tableColumn id="9" xr3:uid="{00000000-0010-0000-0E00-000009000000}" name="e.Thuya occidental"/>
    <tableColumn id="10" xr3:uid="{00000000-0010-0000-0E00-00000A000000}" name="e.Bouleau à papier"/>
    <tableColumn id="11" xr3:uid="{00000000-0010-0000-0E00-00000B000000}" name="g.Peupliers"/>
    <tableColumn id="12" xr3:uid="{00000000-0010-0000-0E00-00000C000000}" name="e.Érable rouge"/>
    <tableColumn id="13" xr3:uid="{00000000-0010-0000-0E00-00000D000000}" name="e.Bouleau jaune"/>
    <tableColumn id="14" xr3:uid="{00000000-0010-0000-0E00-00000E000000}" name="e.Érable à sucre"/>
    <tableColumn id="15" xr3:uid="{00000000-0010-0000-0E00-00000F000000}" name="e.Hetre"/>
    <tableColumn id="16" xr3:uid="{00000000-0010-0000-0E00-000010000000}" name="g.Autres_feuillus_tolerants"/>
    <tableColumn id="17" xr3:uid="{00000000-0010-0000-0E00-000011000000}" name="g.Total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7" Type="http://schemas.openxmlformats.org/officeDocument/2006/relationships/table" Target="../tables/table12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1.xml"/><Relationship Id="rId5" Type="http://schemas.openxmlformats.org/officeDocument/2006/relationships/table" Target="../tables/table10.xml"/><Relationship Id="rId4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D40"/>
  <sheetViews>
    <sheetView workbookViewId="0">
      <selection activeCell="A3" sqref="A3"/>
    </sheetView>
  </sheetViews>
  <sheetFormatPr baseColWidth="10" defaultRowHeight="15" x14ac:dyDescent="0.25"/>
  <cols>
    <col min="1" max="1" width="37.5703125" customWidth="1"/>
    <col min="2" max="2" width="18.140625" customWidth="1"/>
    <col min="3" max="3" width="15.42578125" bestFit="1" customWidth="1"/>
    <col min="4" max="4" width="15.28515625" bestFit="1" customWidth="1"/>
    <col min="5" max="5" width="42.28515625" bestFit="1" customWidth="1"/>
    <col min="6" max="6" width="24.28515625" bestFit="1" customWidth="1"/>
    <col min="7" max="7" width="56.140625" bestFit="1" customWidth="1"/>
  </cols>
  <sheetData>
    <row r="1" spans="1:3" x14ac:dyDescent="0.25">
      <c r="A1" t="s">
        <v>38</v>
      </c>
    </row>
    <row r="2" spans="1:3" x14ac:dyDescent="0.25">
      <c r="A2" t="s">
        <v>39</v>
      </c>
    </row>
    <row r="3" spans="1:3" x14ac:dyDescent="0.25">
      <c r="A3" t="s">
        <v>40</v>
      </c>
    </row>
    <row r="4" spans="1:3" x14ac:dyDescent="0.25">
      <c r="A4" t="s">
        <v>41</v>
      </c>
    </row>
    <row r="6" spans="1:3" x14ac:dyDescent="0.25">
      <c r="A6" t="s">
        <v>42</v>
      </c>
    </row>
    <row r="7" spans="1:3" x14ac:dyDescent="0.25">
      <c r="A7" t="s">
        <v>43</v>
      </c>
    </row>
    <row r="8" spans="1:3" x14ac:dyDescent="0.25">
      <c r="A8" t="s">
        <v>44</v>
      </c>
    </row>
    <row r="10" spans="1:3" ht="15.75" thickBot="1" x14ac:dyDescent="0.3">
      <c r="A10" t="s">
        <v>45</v>
      </c>
    </row>
    <row r="11" spans="1:3" x14ac:dyDescent="0.25">
      <c r="A11" s="3" t="s">
        <v>1</v>
      </c>
      <c r="B11" s="4" t="s">
        <v>46</v>
      </c>
      <c r="C11" s="5" t="s">
        <v>47</v>
      </c>
    </row>
    <row r="12" spans="1:3" x14ac:dyDescent="0.25">
      <c r="A12" s="6" t="s">
        <v>48</v>
      </c>
      <c r="B12" t="s">
        <v>49</v>
      </c>
      <c r="C12" s="7" t="s">
        <v>50</v>
      </c>
    </row>
    <row r="13" spans="1:3" x14ac:dyDescent="0.25">
      <c r="A13" s="6" t="s">
        <v>51</v>
      </c>
      <c r="B13" t="s">
        <v>52</v>
      </c>
      <c r="C13" s="7" t="s">
        <v>50</v>
      </c>
    </row>
    <row r="14" spans="1:3" x14ac:dyDescent="0.25">
      <c r="A14" s="6" t="s">
        <v>2</v>
      </c>
      <c r="B14" s="8" t="s">
        <v>53</v>
      </c>
      <c r="C14" s="7" t="s">
        <v>50</v>
      </c>
    </row>
    <row r="15" spans="1:3" ht="15.75" thickBot="1" x14ac:dyDescent="0.3">
      <c r="A15" s="9" t="s">
        <v>54</v>
      </c>
      <c r="B15" s="10" t="s">
        <v>55</v>
      </c>
      <c r="C15" s="11" t="s">
        <v>50</v>
      </c>
    </row>
    <row r="16" spans="1:3" ht="15.75" thickBot="1" x14ac:dyDescent="0.3"/>
    <row r="17" spans="1:3" x14ac:dyDescent="0.25">
      <c r="A17" s="3" t="s">
        <v>56</v>
      </c>
      <c r="B17" s="12" t="s">
        <v>57</v>
      </c>
      <c r="C17" s="5" t="s">
        <v>58</v>
      </c>
    </row>
    <row r="18" spans="1:3" x14ac:dyDescent="0.25">
      <c r="A18" s="13" t="s">
        <v>36</v>
      </c>
      <c r="B18" s="8" t="s">
        <v>7</v>
      </c>
      <c r="C18" s="7" t="s">
        <v>59</v>
      </c>
    </row>
    <row r="19" spans="1:3" x14ac:dyDescent="0.25">
      <c r="A19" s="13" t="s">
        <v>36</v>
      </c>
      <c r="B19" t="s">
        <v>8</v>
      </c>
      <c r="C19" s="7" t="s">
        <v>59</v>
      </c>
    </row>
    <row r="20" spans="1:3" x14ac:dyDescent="0.25">
      <c r="A20" s="13" t="s">
        <v>36</v>
      </c>
      <c r="B20" t="s">
        <v>9</v>
      </c>
      <c r="C20" s="7" t="s">
        <v>59</v>
      </c>
    </row>
    <row r="21" spans="1:3" x14ac:dyDescent="0.25">
      <c r="A21" s="13" t="s">
        <v>36</v>
      </c>
      <c r="B21" t="s">
        <v>10</v>
      </c>
      <c r="C21" s="7" t="s">
        <v>59</v>
      </c>
    </row>
    <row r="22" spans="1:3" x14ac:dyDescent="0.25">
      <c r="A22" s="13" t="s">
        <v>60</v>
      </c>
      <c r="B22" t="s">
        <v>11</v>
      </c>
      <c r="C22" s="7"/>
    </row>
    <row r="23" spans="1:3" x14ac:dyDescent="0.25">
      <c r="A23" s="13" t="s">
        <v>61</v>
      </c>
      <c r="B23" t="s">
        <v>12</v>
      </c>
      <c r="C23" s="7"/>
    </row>
    <row r="24" spans="1:3" x14ac:dyDescent="0.25">
      <c r="A24" s="13" t="s">
        <v>62</v>
      </c>
      <c r="B24" t="s">
        <v>13</v>
      </c>
      <c r="C24" s="7"/>
    </row>
    <row r="25" spans="1:3" x14ac:dyDescent="0.25">
      <c r="A25" s="13" t="s">
        <v>34</v>
      </c>
      <c r="B25" t="s">
        <v>14</v>
      </c>
      <c r="C25" s="7"/>
    </row>
    <row r="26" spans="1:3" x14ac:dyDescent="0.25">
      <c r="A26" s="13" t="s">
        <v>35</v>
      </c>
      <c r="B26" t="s">
        <v>15</v>
      </c>
      <c r="C26" s="7"/>
    </row>
    <row r="27" spans="1:3" x14ac:dyDescent="0.25">
      <c r="A27" s="13" t="s">
        <v>63</v>
      </c>
      <c r="B27" t="s">
        <v>16</v>
      </c>
      <c r="C27" s="7"/>
    </row>
    <row r="28" spans="1:3" x14ac:dyDescent="0.25">
      <c r="A28" s="13"/>
      <c r="B28" t="s">
        <v>18</v>
      </c>
      <c r="C28" s="7"/>
    </row>
    <row r="29" spans="1:3" x14ac:dyDescent="0.25">
      <c r="A29" s="13" t="s">
        <v>37</v>
      </c>
      <c r="B29" t="s">
        <v>17</v>
      </c>
      <c r="C29" s="7"/>
    </row>
    <row r="30" spans="1:3" x14ac:dyDescent="0.25">
      <c r="A30" s="13" t="s">
        <v>64</v>
      </c>
      <c r="B30" t="s">
        <v>65</v>
      </c>
      <c r="C30" s="7" t="s">
        <v>66</v>
      </c>
    </row>
    <row r="31" spans="1:3" x14ac:dyDescent="0.25">
      <c r="A31" s="13" t="s">
        <v>67</v>
      </c>
      <c r="B31" t="s">
        <v>68</v>
      </c>
      <c r="C31" s="7" t="s">
        <v>69</v>
      </c>
    </row>
    <row r="32" spans="1:3" ht="15.75" thickBot="1" x14ac:dyDescent="0.3">
      <c r="A32" s="14" t="s">
        <v>30</v>
      </c>
      <c r="B32" s="15" t="s">
        <v>21</v>
      </c>
      <c r="C32" s="11"/>
    </row>
    <row r="34" spans="1:4" ht="15.75" thickBot="1" x14ac:dyDescent="0.3"/>
    <row r="35" spans="1:4" x14ac:dyDescent="0.25">
      <c r="A35" s="3" t="s">
        <v>70</v>
      </c>
      <c r="B35" s="5" t="s">
        <v>71</v>
      </c>
    </row>
    <row r="36" spans="1:4" x14ac:dyDescent="0.25">
      <c r="A36" s="13" t="s">
        <v>30</v>
      </c>
      <c r="B36" s="7" t="s">
        <v>72</v>
      </c>
    </row>
    <row r="37" spans="1:4" x14ac:dyDescent="0.25">
      <c r="A37" s="13" t="s">
        <v>73</v>
      </c>
      <c r="B37" s="7" t="s">
        <v>74</v>
      </c>
    </row>
    <row r="38" spans="1:4" x14ac:dyDescent="0.25">
      <c r="A38" s="13" t="s">
        <v>75</v>
      </c>
      <c r="B38" s="7" t="s">
        <v>76</v>
      </c>
    </row>
    <row r="39" spans="1:4" x14ac:dyDescent="0.25">
      <c r="A39" s="13" t="s">
        <v>77</v>
      </c>
      <c r="B39" s="7" t="s">
        <v>78</v>
      </c>
      <c r="D39" t="s">
        <v>79</v>
      </c>
    </row>
    <row r="40" spans="1:4" ht="15.75" thickBot="1" x14ac:dyDescent="0.3">
      <c r="A40" s="14" t="s">
        <v>80</v>
      </c>
      <c r="B40" s="11" t="s">
        <v>81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82"/>
  <sheetViews>
    <sheetView workbookViewId="0"/>
  </sheetViews>
  <sheetFormatPr baseColWidth="10" defaultRowHeight="15" x14ac:dyDescent="0.25"/>
  <sheetData>
    <row r="1" spans="1:16" x14ac:dyDescent="0.25">
      <c r="A1" t="s">
        <v>0</v>
      </c>
    </row>
    <row r="2" spans="1:16" x14ac:dyDescent="0.25">
      <c r="A2" t="s">
        <v>1</v>
      </c>
      <c r="B2" t="s">
        <v>2</v>
      </c>
      <c r="C2" t="s">
        <v>5</v>
      </c>
    </row>
    <row r="3" spans="1:16" x14ac:dyDescent="0.25">
      <c r="A3" t="s">
        <v>3</v>
      </c>
      <c r="B3" t="s">
        <v>4</v>
      </c>
    </row>
    <row r="4" spans="1:16" ht="132.75" x14ac:dyDescent="0.25">
      <c r="A4" t="s">
        <v>6</v>
      </c>
      <c r="B4" t="s">
        <v>7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</row>
    <row r="5" spans="1:16" x14ac:dyDescent="0.25">
      <c r="A5" s="1" t="s">
        <v>22</v>
      </c>
      <c r="B5" s="1">
        <v>1395</v>
      </c>
      <c r="C5" s="1">
        <v>1914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25563</v>
      </c>
      <c r="J5" s="1">
        <v>7024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35897</v>
      </c>
    </row>
    <row r="6" spans="1:16" x14ac:dyDescent="0.25">
      <c r="A6" t="s">
        <v>23</v>
      </c>
      <c r="B6">
        <v>5871</v>
      </c>
      <c r="C6">
        <v>10261</v>
      </c>
      <c r="D6">
        <v>0</v>
      </c>
      <c r="E6">
        <v>0</v>
      </c>
      <c r="F6">
        <v>0</v>
      </c>
      <c r="G6">
        <v>0</v>
      </c>
      <c r="H6">
        <v>0</v>
      </c>
      <c r="I6">
        <v>20990</v>
      </c>
      <c r="J6">
        <v>3985</v>
      </c>
      <c r="K6">
        <v>0</v>
      </c>
      <c r="L6">
        <v>0</v>
      </c>
      <c r="M6">
        <v>0</v>
      </c>
      <c r="N6">
        <v>0</v>
      </c>
      <c r="O6">
        <v>0</v>
      </c>
      <c r="P6">
        <v>41107</v>
      </c>
    </row>
    <row r="7" spans="1:16" x14ac:dyDescent="0.25">
      <c r="A7" t="s">
        <v>24</v>
      </c>
      <c r="B7">
        <v>39035</v>
      </c>
      <c r="C7">
        <v>190262</v>
      </c>
      <c r="D7">
        <v>453</v>
      </c>
      <c r="E7">
        <v>192</v>
      </c>
      <c r="F7">
        <v>9</v>
      </c>
      <c r="G7">
        <v>0</v>
      </c>
      <c r="H7">
        <v>0</v>
      </c>
      <c r="I7">
        <v>4740</v>
      </c>
      <c r="J7">
        <v>311</v>
      </c>
      <c r="K7">
        <v>12</v>
      </c>
      <c r="L7">
        <v>0</v>
      </c>
      <c r="M7">
        <v>0</v>
      </c>
      <c r="N7">
        <v>0</v>
      </c>
      <c r="O7">
        <v>0</v>
      </c>
      <c r="P7">
        <v>235015</v>
      </c>
    </row>
    <row r="8" spans="1:16" x14ac:dyDescent="0.25">
      <c r="A8" t="s">
        <v>25</v>
      </c>
      <c r="B8">
        <v>64874</v>
      </c>
      <c r="C8">
        <v>560503</v>
      </c>
      <c r="D8">
        <v>1270</v>
      </c>
      <c r="E8">
        <v>1288</v>
      </c>
      <c r="F8">
        <v>0</v>
      </c>
      <c r="G8">
        <v>0</v>
      </c>
      <c r="H8">
        <v>0</v>
      </c>
      <c r="I8">
        <v>6786</v>
      </c>
      <c r="J8">
        <v>7343</v>
      </c>
      <c r="K8">
        <v>0</v>
      </c>
      <c r="L8">
        <v>0</v>
      </c>
      <c r="M8">
        <v>0</v>
      </c>
      <c r="N8">
        <v>0</v>
      </c>
      <c r="O8">
        <v>0</v>
      </c>
      <c r="P8">
        <v>642064</v>
      </c>
    </row>
    <row r="9" spans="1:16" x14ac:dyDescent="0.25">
      <c r="A9" t="s">
        <v>26</v>
      </c>
      <c r="B9">
        <v>4110</v>
      </c>
      <c r="C9">
        <v>1442</v>
      </c>
      <c r="D9">
        <v>16</v>
      </c>
      <c r="E9">
        <v>5</v>
      </c>
      <c r="F9">
        <v>9</v>
      </c>
      <c r="G9">
        <v>0</v>
      </c>
      <c r="H9">
        <v>3</v>
      </c>
      <c r="I9">
        <v>1448</v>
      </c>
      <c r="J9">
        <v>263</v>
      </c>
      <c r="K9">
        <v>65</v>
      </c>
      <c r="L9">
        <v>1</v>
      </c>
      <c r="M9">
        <v>0</v>
      </c>
      <c r="N9">
        <v>0</v>
      </c>
      <c r="O9">
        <v>0</v>
      </c>
      <c r="P9">
        <v>7361</v>
      </c>
    </row>
    <row r="10" spans="1:16" x14ac:dyDescent="0.25">
      <c r="A10" t="s">
        <v>27</v>
      </c>
      <c r="B10">
        <v>726</v>
      </c>
      <c r="C10">
        <v>19504</v>
      </c>
      <c r="D10">
        <v>0</v>
      </c>
      <c r="E10">
        <v>0</v>
      </c>
      <c r="F10">
        <v>0</v>
      </c>
      <c r="G10">
        <v>0</v>
      </c>
      <c r="H10">
        <v>0</v>
      </c>
      <c r="I10">
        <v>2775</v>
      </c>
      <c r="J10">
        <v>1405</v>
      </c>
      <c r="K10">
        <v>0</v>
      </c>
      <c r="L10">
        <v>0</v>
      </c>
      <c r="M10">
        <v>0</v>
      </c>
      <c r="N10">
        <v>0</v>
      </c>
      <c r="O10">
        <v>0</v>
      </c>
      <c r="P10">
        <v>24410</v>
      </c>
    </row>
    <row r="11" spans="1:16" x14ac:dyDescent="0.25">
      <c r="A11" t="s">
        <v>28</v>
      </c>
      <c r="B11">
        <v>65592</v>
      </c>
      <c r="C11">
        <v>10094</v>
      </c>
      <c r="D11">
        <v>0</v>
      </c>
      <c r="E11">
        <v>13</v>
      </c>
      <c r="F11">
        <v>0</v>
      </c>
      <c r="G11">
        <v>0</v>
      </c>
      <c r="H11">
        <v>0</v>
      </c>
      <c r="I11">
        <v>1846</v>
      </c>
      <c r="J11">
        <v>1695</v>
      </c>
      <c r="K11">
        <v>2</v>
      </c>
      <c r="L11">
        <v>1</v>
      </c>
      <c r="M11">
        <v>0</v>
      </c>
      <c r="N11">
        <v>0</v>
      </c>
      <c r="O11">
        <v>0</v>
      </c>
      <c r="P11">
        <v>79244</v>
      </c>
    </row>
    <row r="12" spans="1:16" x14ac:dyDescent="0.25">
      <c r="A12" t="s">
        <v>29</v>
      </c>
      <c r="B12">
        <v>57620</v>
      </c>
      <c r="C12">
        <v>40302</v>
      </c>
      <c r="D12">
        <v>5</v>
      </c>
      <c r="E12">
        <v>106</v>
      </c>
      <c r="F12">
        <v>1</v>
      </c>
      <c r="G12">
        <v>0</v>
      </c>
      <c r="H12">
        <v>2</v>
      </c>
      <c r="I12">
        <v>2495</v>
      </c>
      <c r="J12">
        <v>87</v>
      </c>
      <c r="K12">
        <v>5</v>
      </c>
      <c r="L12">
        <v>0</v>
      </c>
      <c r="M12">
        <v>0</v>
      </c>
      <c r="N12">
        <v>0</v>
      </c>
      <c r="O12">
        <v>0</v>
      </c>
      <c r="P12">
        <v>100623</v>
      </c>
    </row>
    <row r="13" spans="1:16" x14ac:dyDescent="0.25">
      <c r="A13" t="s">
        <v>30</v>
      </c>
      <c r="B13">
        <v>239223</v>
      </c>
      <c r="C13">
        <v>834282</v>
      </c>
      <c r="D13">
        <v>1744</v>
      </c>
      <c r="E13">
        <v>1604</v>
      </c>
      <c r="F13">
        <v>19</v>
      </c>
      <c r="G13">
        <v>0</v>
      </c>
      <c r="H13">
        <v>5</v>
      </c>
      <c r="I13">
        <v>66643</v>
      </c>
      <c r="J13">
        <v>22113</v>
      </c>
      <c r="K13">
        <v>84</v>
      </c>
      <c r="L13">
        <v>2</v>
      </c>
      <c r="M13">
        <v>0</v>
      </c>
      <c r="N13">
        <v>0</v>
      </c>
      <c r="O13">
        <v>0</v>
      </c>
      <c r="P13">
        <v>1165721</v>
      </c>
    </row>
    <row r="15" spans="1:16" x14ac:dyDescent="0.25">
      <c r="A15" t="s">
        <v>1</v>
      </c>
      <c r="B15" t="s">
        <v>2</v>
      </c>
    </row>
    <row r="16" spans="1:16" x14ac:dyDescent="0.25">
      <c r="A16" t="s">
        <v>3</v>
      </c>
      <c r="B16">
        <v>2</v>
      </c>
    </row>
    <row r="17" spans="1:16" x14ac:dyDescent="0.25">
      <c r="A17" t="s">
        <v>6</v>
      </c>
      <c r="B17" t="s">
        <v>7</v>
      </c>
      <c r="C17" t="s">
        <v>8</v>
      </c>
      <c r="D17" t="s">
        <v>9</v>
      </c>
      <c r="E17" t="s">
        <v>10</v>
      </c>
      <c r="F17" t="s">
        <v>11</v>
      </c>
      <c r="G17" t="s">
        <v>12</v>
      </c>
      <c r="H17" t="s">
        <v>13</v>
      </c>
      <c r="I17" t="s">
        <v>14</v>
      </c>
      <c r="J17" t="s">
        <v>15</v>
      </c>
      <c r="K17" t="s">
        <v>16</v>
      </c>
      <c r="L17" t="s">
        <v>17</v>
      </c>
      <c r="M17" t="s">
        <v>18</v>
      </c>
      <c r="N17" t="s">
        <v>19</v>
      </c>
      <c r="O17" t="s">
        <v>20</v>
      </c>
      <c r="P17" t="s">
        <v>21</v>
      </c>
    </row>
    <row r="18" spans="1:16" x14ac:dyDescent="0.25">
      <c r="A18" s="1" t="s">
        <v>22</v>
      </c>
      <c r="B18" s="1">
        <v>1051</v>
      </c>
      <c r="C18" s="1">
        <v>1457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19533</v>
      </c>
      <c r="J18" s="1">
        <v>5367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27408</v>
      </c>
    </row>
    <row r="19" spans="1:16" x14ac:dyDescent="0.25">
      <c r="A19" t="s">
        <v>23</v>
      </c>
      <c r="B19">
        <v>7645</v>
      </c>
      <c r="C19">
        <v>13928</v>
      </c>
      <c r="D19">
        <v>0</v>
      </c>
      <c r="E19">
        <v>0</v>
      </c>
      <c r="F19">
        <v>0</v>
      </c>
      <c r="G19">
        <v>0</v>
      </c>
      <c r="H19">
        <v>0</v>
      </c>
      <c r="I19">
        <v>27689</v>
      </c>
      <c r="J19">
        <v>5257</v>
      </c>
      <c r="K19">
        <v>0</v>
      </c>
      <c r="L19">
        <v>0</v>
      </c>
      <c r="M19">
        <v>0</v>
      </c>
      <c r="N19">
        <v>0</v>
      </c>
      <c r="O19">
        <v>0</v>
      </c>
      <c r="P19">
        <v>54519</v>
      </c>
    </row>
    <row r="20" spans="1:16" x14ac:dyDescent="0.25">
      <c r="A20" t="s">
        <v>24</v>
      </c>
      <c r="B20">
        <v>30493</v>
      </c>
      <c r="C20">
        <v>291311</v>
      </c>
      <c r="D20">
        <v>553</v>
      </c>
      <c r="E20">
        <v>232</v>
      </c>
      <c r="F20">
        <v>13</v>
      </c>
      <c r="G20">
        <v>0</v>
      </c>
      <c r="H20">
        <v>0</v>
      </c>
      <c r="I20">
        <v>7323</v>
      </c>
      <c r="J20">
        <v>432</v>
      </c>
      <c r="K20">
        <v>24</v>
      </c>
      <c r="L20">
        <v>0</v>
      </c>
      <c r="M20">
        <v>0</v>
      </c>
      <c r="N20">
        <v>0</v>
      </c>
      <c r="O20">
        <v>0</v>
      </c>
      <c r="P20">
        <v>330381</v>
      </c>
    </row>
    <row r="21" spans="1:16" x14ac:dyDescent="0.25">
      <c r="A21" t="s">
        <v>25</v>
      </c>
      <c r="B21">
        <v>78165</v>
      </c>
      <c r="C21">
        <v>587631</v>
      </c>
      <c r="D21">
        <v>1417</v>
      </c>
      <c r="E21">
        <v>1334</v>
      </c>
      <c r="F21">
        <v>0</v>
      </c>
      <c r="G21">
        <v>0</v>
      </c>
      <c r="H21">
        <v>0</v>
      </c>
      <c r="I21">
        <v>7040</v>
      </c>
      <c r="J21">
        <v>7153</v>
      </c>
      <c r="K21">
        <v>0</v>
      </c>
      <c r="L21">
        <v>0</v>
      </c>
      <c r="M21">
        <v>0</v>
      </c>
      <c r="N21">
        <v>0</v>
      </c>
      <c r="O21">
        <v>0</v>
      </c>
      <c r="P21">
        <v>682740</v>
      </c>
    </row>
    <row r="22" spans="1:16" x14ac:dyDescent="0.25">
      <c r="A22" t="s">
        <v>26</v>
      </c>
      <c r="B22">
        <v>205</v>
      </c>
      <c r="C22">
        <v>80</v>
      </c>
      <c r="D22">
        <v>1</v>
      </c>
      <c r="E22">
        <v>0</v>
      </c>
      <c r="F22">
        <v>1</v>
      </c>
      <c r="G22">
        <v>0</v>
      </c>
      <c r="H22">
        <v>0</v>
      </c>
      <c r="I22">
        <v>62</v>
      </c>
      <c r="J22">
        <v>11</v>
      </c>
      <c r="K22">
        <v>4</v>
      </c>
      <c r="L22">
        <v>0</v>
      </c>
      <c r="M22">
        <v>0</v>
      </c>
      <c r="N22">
        <v>0</v>
      </c>
      <c r="O22">
        <v>0</v>
      </c>
      <c r="P22">
        <v>364</v>
      </c>
    </row>
    <row r="23" spans="1:16" x14ac:dyDescent="0.25">
      <c r="A23" t="s">
        <v>27</v>
      </c>
      <c r="B23">
        <v>1557</v>
      </c>
      <c r="C23">
        <v>17183</v>
      </c>
      <c r="D23">
        <v>0</v>
      </c>
      <c r="E23">
        <v>0</v>
      </c>
      <c r="F23">
        <v>0</v>
      </c>
      <c r="G23">
        <v>0</v>
      </c>
      <c r="H23">
        <v>0</v>
      </c>
      <c r="I23">
        <v>4951</v>
      </c>
      <c r="J23">
        <v>2507</v>
      </c>
      <c r="K23">
        <v>0</v>
      </c>
      <c r="L23">
        <v>0</v>
      </c>
      <c r="M23">
        <v>0</v>
      </c>
      <c r="N23">
        <v>0</v>
      </c>
      <c r="O23">
        <v>0</v>
      </c>
      <c r="P23">
        <v>26198</v>
      </c>
    </row>
    <row r="24" spans="1:16" x14ac:dyDescent="0.25">
      <c r="A24" t="s">
        <v>28</v>
      </c>
      <c r="B24">
        <v>6139</v>
      </c>
      <c r="C24">
        <v>1126</v>
      </c>
      <c r="D24">
        <v>0</v>
      </c>
      <c r="E24">
        <v>2</v>
      </c>
      <c r="F24">
        <v>0</v>
      </c>
      <c r="G24">
        <v>0</v>
      </c>
      <c r="H24">
        <v>0</v>
      </c>
      <c r="I24">
        <v>284</v>
      </c>
      <c r="J24">
        <v>116</v>
      </c>
      <c r="K24">
        <v>5</v>
      </c>
      <c r="L24">
        <v>2</v>
      </c>
      <c r="M24">
        <v>0</v>
      </c>
      <c r="N24">
        <v>0</v>
      </c>
      <c r="O24">
        <v>1</v>
      </c>
      <c r="P24">
        <v>7676</v>
      </c>
    </row>
    <row r="25" spans="1:16" x14ac:dyDescent="0.25">
      <c r="A25" t="s">
        <v>29</v>
      </c>
      <c r="B25">
        <v>21072</v>
      </c>
      <c r="C25">
        <v>14222</v>
      </c>
      <c r="D25">
        <v>18</v>
      </c>
      <c r="E25">
        <v>31</v>
      </c>
      <c r="F25">
        <v>2</v>
      </c>
      <c r="G25">
        <v>0</v>
      </c>
      <c r="H25">
        <v>8</v>
      </c>
      <c r="I25">
        <v>971</v>
      </c>
      <c r="J25">
        <v>88</v>
      </c>
      <c r="K25">
        <v>23</v>
      </c>
      <c r="L25">
        <v>0</v>
      </c>
      <c r="M25">
        <v>0</v>
      </c>
      <c r="N25">
        <v>0</v>
      </c>
      <c r="O25">
        <v>0</v>
      </c>
      <c r="P25">
        <v>36434</v>
      </c>
    </row>
    <row r="26" spans="1:16" x14ac:dyDescent="0.25">
      <c r="A26" t="s">
        <v>30</v>
      </c>
      <c r="B26">
        <v>146327</v>
      </c>
      <c r="C26">
        <v>926938</v>
      </c>
      <c r="D26">
        <v>1989</v>
      </c>
      <c r="E26">
        <v>1599</v>
      </c>
      <c r="F26">
        <v>16</v>
      </c>
      <c r="G26">
        <v>0</v>
      </c>
      <c r="H26">
        <v>8</v>
      </c>
      <c r="I26">
        <v>67853</v>
      </c>
      <c r="J26">
        <v>20931</v>
      </c>
      <c r="K26">
        <v>56</v>
      </c>
      <c r="L26">
        <v>2</v>
      </c>
      <c r="M26">
        <v>0</v>
      </c>
      <c r="N26">
        <v>0</v>
      </c>
      <c r="O26">
        <v>1</v>
      </c>
      <c r="P26">
        <v>1165720</v>
      </c>
    </row>
    <row r="29" spans="1:16" x14ac:dyDescent="0.25">
      <c r="A29" t="s">
        <v>1</v>
      </c>
      <c r="B29" t="s">
        <v>2</v>
      </c>
    </row>
    <row r="30" spans="1:16" x14ac:dyDescent="0.25">
      <c r="A30" t="s">
        <v>3</v>
      </c>
      <c r="B30">
        <v>3</v>
      </c>
    </row>
    <row r="31" spans="1:16" x14ac:dyDescent="0.25">
      <c r="A31" t="s">
        <v>6</v>
      </c>
      <c r="B31" t="s">
        <v>7</v>
      </c>
      <c r="C31" t="s">
        <v>8</v>
      </c>
      <c r="D31" t="s">
        <v>9</v>
      </c>
      <c r="E31" t="s">
        <v>10</v>
      </c>
      <c r="F31" t="s">
        <v>11</v>
      </c>
      <c r="G31" t="s">
        <v>12</v>
      </c>
      <c r="H31" t="s">
        <v>13</v>
      </c>
      <c r="I31" t="s">
        <v>14</v>
      </c>
      <c r="J31" t="s">
        <v>15</v>
      </c>
      <c r="K31" t="s">
        <v>16</v>
      </c>
      <c r="L31" t="s">
        <v>17</v>
      </c>
      <c r="M31" t="s">
        <v>18</v>
      </c>
      <c r="N31" t="s">
        <v>19</v>
      </c>
      <c r="O31" t="s">
        <v>20</v>
      </c>
      <c r="P31" t="s">
        <v>21</v>
      </c>
    </row>
    <row r="32" spans="1:16" x14ac:dyDescent="0.25">
      <c r="A32" s="1" t="s">
        <v>22</v>
      </c>
      <c r="B32" s="1">
        <v>1767</v>
      </c>
      <c r="C32" s="1">
        <v>2356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31749</v>
      </c>
      <c r="J32" s="1">
        <v>8723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44596</v>
      </c>
    </row>
    <row r="33" spans="1:16" x14ac:dyDescent="0.25">
      <c r="A33" t="s">
        <v>23</v>
      </c>
      <c r="B33">
        <v>4651</v>
      </c>
      <c r="C33">
        <v>7296</v>
      </c>
      <c r="D33">
        <v>0</v>
      </c>
      <c r="E33">
        <v>0</v>
      </c>
      <c r="F33">
        <v>0</v>
      </c>
      <c r="G33">
        <v>0</v>
      </c>
      <c r="H33">
        <v>0</v>
      </c>
      <c r="I33">
        <v>16325</v>
      </c>
      <c r="J33">
        <v>3099</v>
      </c>
      <c r="K33">
        <v>0</v>
      </c>
      <c r="L33">
        <v>0</v>
      </c>
      <c r="M33">
        <v>0</v>
      </c>
      <c r="N33">
        <v>0</v>
      </c>
      <c r="O33">
        <v>0</v>
      </c>
      <c r="P33">
        <v>31370</v>
      </c>
    </row>
    <row r="34" spans="1:16" x14ac:dyDescent="0.25">
      <c r="A34" t="s">
        <v>24</v>
      </c>
      <c r="B34">
        <v>60957</v>
      </c>
      <c r="C34">
        <v>145756</v>
      </c>
      <c r="D34">
        <v>561</v>
      </c>
      <c r="E34">
        <v>241</v>
      </c>
      <c r="F34">
        <v>12</v>
      </c>
      <c r="G34">
        <v>0</v>
      </c>
      <c r="H34">
        <v>0</v>
      </c>
      <c r="I34">
        <v>3455</v>
      </c>
      <c r="J34">
        <v>374</v>
      </c>
      <c r="K34">
        <v>18</v>
      </c>
      <c r="L34">
        <v>0</v>
      </c>
      <c r="M34">
        <v>0</v>
      </c>
      <c r="N34">
        <v>0</v>
      </c>
      <c r="O34">
        <v>0</v>
      </c>
      <c r="P34">
        <v>211376</v>
      </c>
    </row>
    <row r="35" spans="1:16" x14ac:dyDescent="0.25">
      <c r="A35" t="s">
        <v>25</v>
      </c>
      <c r="B35">
        <v>66187</v>
      </c>
      <c r="C35">
        <v>619697</v>
      </c>
      <c r="D35">
        <v>1535</v>
      </c>
      <c r="E35">
        <v>2191</v>
      </c>
      <c r="F35">
        <v>0</v>
      </c>
      <c r="G35">
        <v>0</v>
      </c>
      <c r="H35">
        <v>0</v>
      </c>
      <c r="I35">
        <v>7438</v>
      </c>
      <c r="J35">
        <v>7850</v>
      </c>
      <c r="K35">
        <v>0</v>
      </c>
      <c r="L35">
        <v>0</v>
      </c>
      <c r="M35">
        <v>0</v>
      </c>
      <c r="N35">
        <v>0</v>
      </c>
      <c r="O35">
        <v>0</v>
      </c>
      <c r="P35">
        <v>704899</v>
      </c>
    </row>
    <row r="36" spans="1:16" x14ac:dyDescent="0.25">
      <c r="A36" t="s">
        <v>26</v>
      </c>
      <c r="B36">
        <v>3466</v>
      </c>
      <c r="C36">
        <v>1255</v>
      </c>
      <c r="D36">
        <v>14</v>
      </c>
      <c r="E36">
        <v>5</v>
      </c>
      <c r="F36">
        <v>8</v>
      </c>
      <c r="G36">
        <v>0</v>
      </c>
      <c r="H36">
        <v>3</v>
      </c>
      <c r="I36">
        <v>1167</v>
      </c>
      <c r="J36">
        <v>212</v>
      </c>
      <c r="K36">
        <v>57</v>
      </c>
      <c r="L36">
        <v>1</v>
      </c>
      <c r="M36">
        <v>0</v>
      </c>
      <c r="N36">
        <v>0</v>
      </c>
      <c r="O36">
        <v>0</v>
      </c>
      <c r="P36">
        <v>6186</v>
      </c>
    </row>
    <row r="37" spans="1:16" x14ac:dyDescent="0.25">
      <c r="A37" t="s">
        <v>27</v>
      </c>
      <c r="B37">
        <v>810</v>
      </c>
      <c r="C37">
        <v>23784</v>
      </c>
      <c r="D37">
        <v>0</v>
      </c>
      <c r="E37">
        <v>0</v>
      </c>
      <c r="F37">
        <v>0</v>
      </c>
      <c r="G37">
        <v>0</v>
      </c>
      <c r="H37">
        <v>0</v>
      </c>
      <c r="I37">
        <v>3080</v>
      </c>
      <c r="J37">
        <v>1560</v>
      </c>
      <c r="K37">
        <v>0</v>
      </c>
      <c r="L37">
        <v>0</v>
      </c>
      <c r="M37">
        <v>0</v>
      </c>
      <c r="N37">
        <v>0</v>
      </c>
      <c r="O37">
        <v>0</v>
      </c>
      <c r="P37">
        <v>29233</v>
      </c>
    </row>
    <row r="38" spans="1:16" x14ac:dyDescent="0.25">
      <c r="A38" t="s">
        <v>29</v>
      </c>
      <c r="B38">
        <v>58171</v>
      </c>
      <c r="C38">
        <v>39829</v>
      </c>
      <c r="D38">
        <v>1</v>
      </c>
      <c r="E38">
        <v>108</v>
      </c>
      <c r="F38">
        <v>0</v>
      </c>
      <c r="G38">
        <v>0</v>
      </c>
      <c r="H38">
        <v>0</v>
      </c>
      <c r="I38">
        <v>2283</v>
      </c>
      <c r="J38">
        <v>55</v>
      </c>
      <c r="K38">
        <v>1</v>
      </c>
      <c r="L38">
        <v>0</v>
      </c>
      <c r="M38">
        <v>0</v>
      </c>
      <c r="N38">
        <v>0</v>
      </c>
      <c r="O38">
        <v>0</v>
      </c>
      <c r="P38">
        <v>100448</v>
      </c>
    </row>
    <row r="39" spans="1:16" x14ac:dyDescent="0.25">
      <c r="A39" t="s">
        <v>28</v>
      </c>
      <c r="B39">
        <v>30947</v>
      </c>
      <c r="C39">
        <v>5257</v>
      </c>
      <c r="D39">
        <v>0</v>
      </c>
      <c r="E39">
        <v>12</v>
      </c>
      <c r="F39">
        <v>0</v>
      </c>
      <c r="G39">
        <v>0</v>
      </c>
      <c r="H39">
        <v>0</v>
      </c>
      <c r="I39">
        <v>739</v>
      </c>
      <c r="J39">
        <v>656</v>
      </c>
      <c r="K39">
        <v>0</v>
      </c>
      <c r="L39">
        <v>0</v>
      </c>
      <c r="M39">
        <v>0</v>
      </c>
      <c r="N39">
        <v>0</v>
      </c>
      <c r="O39">
        <v>0</v>
      </c>
      <c r="P39">
        <v>37611</v>
      </c>
    </row>
    <row r="40" spans="1:16" x14ac:dyDescent="0.25">
      <c r="A40" t="s">
        <v>30</v>
      </c>
      <c r="B40">
        <v>226956</v>
      </c>
      <c r="C40">
        <v>845230</v>
      </c>
      <c r="D40">
        <v>2111</v>
      </c>
      <c r="E40">
        <v>2557</v>
      </c>
      <c r="F40">
        <v>20</v>
      </c>
      <c r="G40">
        <v>0</v>
      </c>
      <c r="H40">
        <v>3</v>
      </c>
      <c r="I40">
        <v>66236</v>
      </c>
      <c r="J40">
        <v>22529</v>
      </c>
      <c r="K40">
        <v>76</v>
      </c>
      <c r="L40">
        <v>1</v>
      </c>
      <c r="M40">
        <v>0</v>
      </c>
      <c r="N40">
        <v>0</v>
      </c>
      <c r="O40">
        <v>0</v>
      </c>
      <c r="P40">
        <v>1165719</v>
      </c>
    </row>
    <row r="43" spans="1:16" x14ac:dyDescent="0.25">
      <c r="A43" t="s">
        <v>1</v>
      </c>
      <c r="B43" t="s">
        <v>2</v>
      </c>
    </row>
    <row r="44" spans="1:16" x14ac:dyDescent="0.25">
      <c r="A44" t="s">
        <v>3</v>
      </c>
      <c r="B44">
        <v>4</v>
      </c>
    </row>
    <row r="45" spans="1:16" x14ac:dyDescent="0.25">
      <c r="A45" t="s">
        <v>6</v>
      </c>
      <c r="B45" t="s">
        <v>7</v>
      </c>
      <c r="C45" t="s">
        <v>8</v>
      </c>
      <c r="D45" t="s">
        <v>9</v>
      </c>
      <c r="E45" t="s">
        <v>10</v>
      </c>
      <c r="F45" t="s">
        <v>11</v>
      </c>
      <c r="G45" t="s">
        <v>12</v>
      </c>
      <c r="H45" t="s">
        <v>13</v>
      </c>
      <c r="I45" t="s">
        <v>14</v>
      </c>
      <c r="J45" t="s">
        <v>15</v>
      </c>
      <c r="K45" t="s">
        <v>16</v>
      </c>
      <c r="L45" t="s">
        <v>17</v>
      </c>
      <c r="M45" t="s">
        <v>18</v>
      </c>
      <c r="N45" t="s">
        <v>19</v>
      </c>
      <c r="O45" t="s">
        <v>20</v>
      </c>
      <c r="P45" t="s">
        <v>21</v>
      </c>
    </row>
    <row r="46" spans="1:16" x14ac:dyDescent="0.25">
      <c r="A46" s="1" t="s">
        <v>22</v>
      </c>
      <c r="B46" s="1">
        <v>1383</v>
      </c>
      <c r="C46" s="1">
        <v>1834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25019</v>
      </c>
      <c r="J46" s="1">
        <v>6875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35112</v>
      </c>
    </row>
    <row r="47" spans="1:16" x14ac:dyDescent="0.25">
      <c r="A47" t="s">
        <v>23</v>
      </c>
      <c r="B47">
        <v>5707</v>
      </c>
      <c r="C47">
        <v>9350</v>
      </c>
      <c r="D47">
        <v>0</v>
      </c>
      <c r="E47">
        <v>0</v>
      </c>
      <c r="F47">
        <v>0</v>
      </c>
      <c r="G47">
        <v>0</v>
      </c>
      <c r="H47">
        <v>0</v>
      </c>
      <c r="I47">
        <v>20166</v>
      </c>
      <c r="J47">
        <v>3828</v>
      </c>
      <c r="K47">
        <v>0</v>
      </c>
      <c r="L47">
        <v>0</v>
      </c>
      <c r="M47">
        <v>0</v>
      </c>
      <c r="N47">
        <v>0</v>
      </c>
      <c r="O47">
        <v>0</v>
      </c>
      <c r="P47">
        <v>39050</v>
      </c>
    </row>
    <row r="48" spans="1:16" x14ac:dyDescent="0.25">
      <c r="A48" t="s">
        <v>24</v>
      </c>
      <c r="B48">
        <v>18319</v>
      </c>
      <c r="C48">
        <v>134953</v>
      </c>
      <c r="D48">
        <v>308</v>
      </c>
      <c r="E48">
        <v>98</v>
      </c>
      <c r="F48">
        <v>5</v>
      </c>
      <c r="G48">
        <v>0</v>
      </c>
      <c r="H48">
        <v>0</v>
      </c>
      <c r="I48">
        <v>3466</v>
      </c>
      <c r="J48">
        <v>117</v>
      </c>
      <c r="K48">
        <v>6</v>
      </c>
      <c r="L48">
        <v>0</v>
      </c>
      <c r="M48">
        <v>0</v>
      </c>
      <c r="N48">
        <v>0</v>
      </c>
      <c r="O48">
        <v>0</v>
      </c>
      <c r="P48">
        <v>157273</v>
      </c>
    </row>
    <row r="49" spans="1:16" x14ac:dyDescent="0.25">
      <c r="A49" t="s">
        <v>25</v>
      </c>
      <c r="B49">
        <v>72683</v>
      </c>
      <c r="C49">
        <v>610882</v>
      </c>
      <c r="D49">
        <v>1225</v>
      </c>
      <c r="E49">
        <v>893</v>
      </c>
      <c r="F49">
        <v>0</v>
      </c>
      <c r="G49">
        <v>0</v>
      </c>
      <c r="H49">
        <v>0</v>
      </c>
      <c r="I49">
        <v>7388</v>
      </c>
      <c r="J49">
        <v>8357</v>
      </c>
      <c r="K49">
        <v>0</v>
      </c>
      <c r="L49">
        <v>0</v>
      </c>
      <c r="M49">
        <v>0</v>
      </c>
      <c r="N49">
        <v>0</v>
      </c>
      <c r="O49">
        <v>0</v>
      </c>
      <c r="P49">
        <v>701427</v>
      </c>
    </row>
    <row r="50" spans="1:16" x14ac:dyDescent="0.25">
      <c r="A50" t="s">
        <v>26</v>
      </c>
      <c r="B50">
        <v>6885</v>
      </c>
      <c r="C50">
        <v>2177</v>
      </c>
      <c r="D50">
        <v>23</v>
      </c>
      <c r="E50">
        <v>7</v>
      </c>
      <c r="F50">
        <v>14</v>
      </c>
      <c r="G50">
        <v>0</v>
      </c>
      <c r="H50">
        <v>4</v>
      </c>
      <c r="I50">
        <v>2709</v>
      </c>
      <c r="J50">
        <v>491</v>
      </c>
      <c r="K50">
        <v>96</v>
      </c>
      <c r="L50">
        <v>1</v>
      </c>
      <c r="M50">
        <v>0</v>
      </c>
      <c r="N50">
        <v>0</v>
      </c>
      <c r="O50">
        <v>0</v>
      </c>
      <c r="P50">
        <v>12408</v>
      </c>
    </row>
    <row r="51" spans="1:16" x14ac:dyDescent="0.25">
      <c r="A51" t="s">
        <v>27</v>
      </c>
      <c r="B51">
        <v>346</v>
      </c>
      <c r="C51">
        <v>24434</v>
      </c>
      <c r="D51">
        <v>0</v>
      </c>
      <c r="E51">
        <v>0</v>
      </c>
      <c r="F51">
        <v>0</v>
      </c>
      <c r="G51">
        <v>0</v>
      </c>
      <c r="H51">
        <v>0</v>
      </c>
      <c r="I51">
        <v>2224</v>
      </c>
      <c r="J51">
        <v>1127</v>
      </c>
      <c r="K51">
        <v>0</v>
      </c>
      <c r="L51">
        <v>0</v>
      </c>
      <c r="M51">
        <v>0</v>
      </c>
      <c r="N51">
        <v>0</v>
      </c>
      <c r="O51">
        <v>0</v>
      </c>
      <c r="P51">
        <v>28131</v>
      </c>
    </row>
    <row r="52" spans="1:16" x14ac:dyDescent="0.25">
      <c r="A52" t="s">
        <v>28</v>
      </c>
      <c r="B52">
        <v>80033</v>
      </c>
      <c r="C52">
        <v>11470</v>
      </c>
      <c r="D52">
        <v>0</v>
      </c>
      <c r="E52">
        <v>6</v>
      </c>
      <c r="F52">
        <v>0</v>
      </c>
      <c r="G52">
        <v>0</v>
      </c>
      <c r="H52">
        <v>0</v>
      </c>
      <c r="I52">
        <v>2344</v>
      </c>
      <c r="J52">
        <v>2101</v>
      </c>
      <c r="K52">
        <v>1</v>
      </c>
      <c r="L52">
        <v>1</v>
      </c>
      <c r="M52">
        <v>0</v>
      </c>
      <c r="N52">
        <v>0</v>
      </c>
      <c r="O52">
        <v>0</v>
      </c>
      <c r="P52">
        <v>95957</v>
      </c>
    </row>
    <row r="53" spans="1:16" x14ac:dyDescent="0.25">
      <c r="A53" t="s">
        <v>29</v>
      </c>
      <c r="B53">
        <v>55546</v>
      </c>
      <c r="C53">
        <v>38194</v>
      </c>
      <c r="D53">
        <v>1</v>
      </c>
      <c r="E53">
        <v>99</v>
      </c>
      <c r="F53">
        <v>0</v>
      </c>
      <c r="G53">
        <v>0</v>
      </c>
      <c r="H53">
        <v>0</v>
      </c>
      <c r="I53">
        <v>2415</v>
      </c>
      <c r="J53">
        <v>108</v>
      </c>
      <c r="K53">
        <v>1</v>
      </c>
      <c r="L53">
        <v>0</v>
      </c>
      <c r="M53">
        <v>0</v>
      </c>
      <c r="N53">
        <v>0</v>
      </c>
      <c r="O53">
        <v>0</v>
      </c>
      <c r="P53">
        <v>96362</v>
      </c>
    </row>
    <row r="54" spans="1:16" x14ac:dyDescent="0.25">
      <c r="A54" t="s">
        <v>30</v>
      </c>
      <c r="B54">
        <v>240902</v>
      </c>
      <c r="C54">
        <v>833294</v>
      </c>
      <c r="D54">
        <v>1557</v>
      </c>
      <c r="E54">
        <v>1103</v>
      </c>
      <c r="F54">
        <v>19</v>
      </c>
      <c r="G54">
        <v>0</v>
      </c>
      <c r="H54">
        <v>4</v>
      </c>
      <c r="I54">
        <v>65731</v>
      </c>
      <c r="J54">
        <v>23004</v>
      </c>
      <c r="K54">
        <v>104</v>
      </c>
      <c r="L54">
        <v>2</v>
      </c>
      <c r="M54">
        <v>0</v>
      </c>
      <c r="N54">
        <v>0</v>
      </c>
      <c r="O54">
        <v>0</v>
      </c>
      <c r="P54">
        <v>1165720</v>
      </c>
    </row>
    <row r="57" spans="1:16" x14ac:dyDescent="0.25">
      <c r="A57" t="s">
        <v>1</v>
      </c>
      <c r="B57" t="s">
        <v>2</v>
      </c>
    </row>
    <row r="58" spans="1:16" x14ac:dyDescent="0.25">
      <c r="A58" t="s">
        <v>3</v>
      </c>
      <c r="B58">
        <v>5</v>
      </c>
    </row>
    <row r="59" spans="1:16" x14ac:dyDescent="0.25">
      <c r="A59" t="s">
        <v>6</v>
      </c>
      <c r="B59" t="s">
        <v>7</v>
      </c>
      <c r="C59" t="s">
        <v>8</v>
      </c>
      <c r="D59" t="s">
        <v>9</v>
      </c>
      <c r="E59" t="s">
        <v>10</v>
      </c>
      <c r="F59" t="s">
        <v>11</v>
      </c>
      <c r="G59" t="s">
        <v>12</v>
      </c>
      <c r="H59" t="s">
        <v>13</v>
      </c>
      <c r="I59" t="s">
        <v>14</v>
      </c>
      <c r="J59" t="s">
        <v>15</v>
      </c>
      <c r="K59" t="s">
        <v>16</v>
      </c>
      <c r="L59" t="s">
        <v>17</v>
      </c>
      <c r="M59" t="s">
        <v>18</v>
      </c>
      <c r="N59" t="s">
        <v>19</v>
      </c>
      <c r="O59" t="s">
        <v>20</v>
      </c>
      <c r="P59" t="s">
        <v>21</v>
      </c>
    </row>
    <row r="60" spans="1:16" x14ac:dyDescent="0.25">
      <c r="A60" s="1" t="s">
        <v>22</v>
      </c>
      <c r="B60" s="1">
        <v>1626</v>
      </c>
      <c r="C60" s="1">
        <v>2332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31152</v>
      </c>
      <c r="J60" s="1">
        <v>8560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43670</v>
      </c>
    </row>
    <row r="61" spans="1:16" x14ac:dyDescent="0.25">
      <c r="A61" t="s">
        <v>23</v>
      </c>
      <c r="B61">
        <v>5669</v>
      </c>
      <c r="C61">
        <v>9438</v>
      </c>
      <c r="D61">
        <v>0</v>
      </c>
      <c r="E61">
        <v>0</v>
      </c>
      <c r="F61">
        <v>0</v>
      </c>
      <c r="G61">
        <v>0</v>
      </c>
      <c r="H61">
        <v>0</v>
      </c>
      <c r="I61">
        <v>20123</v>
      </c>
      <c r="J61">
        <v>3821</v>
      </c>
      <c r="K61">
        <v>0</v>
      </c>
      <c r="L61">
        <v>0</v>
      </c>
      <c r="M61">
        <v>0</v>
      </c>
      <c r="N61">
        <v>0</v>
      </c>
      <c r="O61">
        <v>0</v>
      </c>
      <c r="P61">
        <v>39050</v>
      </c>
    </row>
    <row r="62" spans="1:16" x14ac:dyDescent="0.25">
      <c r="A62" t="s">
        <v>24</v>
      </c>
      <c r="B62">
        <v>79235</v>
      </c>
      <c r="C62">
        <v>228743</v>
      </c>
      <c r="D62">
        <v>722</v>
      </c>
      <c r="E62">
        <v>287</v>
      </c>
      <c r="F62">
        <v>13</v>
      </c>
      <c r="G62">
        <v>0</v>
      </c>
      <c r="H62">
        <v>0</v>
      </c>
      <c r="I62">
        <v>5736</v>
      </c>
      <c r="J62">
        <v>396</v>
      </c>
      <c r="K62">
        <v>12</v>
      </c>
      <c r="L62">
        <v>0</v>
      </c>
      <c r="M62">
        <v>0</v>
      </c>
      <c r="N62">
        <v>0</v>
      </c>
      <c r="O62">
        <v>0</v>
      </c>
      <c r="P62">
        <v>315145</v>
      </c>
    </row>
    <row r="63" spans="1:16" x14ac:dyDescent="0.25">
      <c r="A63" t="s">
        <v>25</v>
      </c>
      <c r="B63">
        <v>58515</v>
      </c>
      <c r="C63">
        <v>546907</v>
      </c>
      <c r="D63">
        <v>1060</v>
      </c>
      <c r="E63">
        <v>1125</v>
      </c>
      <c r="F63">
        <v>0</v>
      </c>
      <c r="G63">
        <v>0</v>
      </c>
      <c r="H63">
        <v>0</v>
      </c>
      <c r="I63">
        <v>6812</v>
      </c>
      <c r="J63">
        <v>7461</v>
      </c>
      <c r="K63">
        <v>0</v>
      </c>
      <c r="L63">
        <v>0</v>
      </c>
      <c r="M63">
        <v>0</v>
      </c>
      <c r="N63">
        <v>0</v>
      </c>
      <c r="O63">
        <v>0</v>
      </c>
      <c r="P63">
        <v>621879</v>
      </c>
    </row>
    <row r="64" spans="1:16" x14ac:dyDescent="0.25">
      <c r="A64" t="s">
        <v>26</v>
      </c>
      <c r="B64">
        <v>2139</v>
      </c>
      <c r="C64">
        <v>828</v>
      </c>
      <c r="D64">
        <v>10</v>
      </c>
      <c r="E64">
        <v>3</v>
      </c>
      <c r="F64">
        <v>5</v>
      </c>
      <c r="G64">
        <v>0</v>
      </c>
      <c r="H64">
        <v>2</v>
      </c>
      <c r="I64">
        <v>656</v>
      </c>
      <c r="J64">
        <v>119</v>
      </c>
      <c r="K64">
        <v>38</v>
      </c>
      <c r="L64">
        <v>1</v>
      </c>
      <c r="M64">
        <v>0</v>
      </c>
      <c r="N64">
        <v>0</v>
      </c>
      <c r="O64">
        <v>0</v>
      </c>
      <c r="P64">
        <v>3800</v>
      </c>
    </row>
    <row r="65" spans="1:16" x14ac:dyDescent="0.25">
      <c r="A65" t="s">
        <v>27</v>
      </c>
      <c r="B65">
        <v>-127</v>
      </c>
      <c r="C65">
        <v>8659</v>
      </c>
      <c r="D65">
        <v>0</v>
      </c>
      <c r="E65">
        <v>0</v>
      </c>
      <c r="F65">
        <v>0</v>
      </c>
      <c r="G65">
        <v>0</v>
      </c>
      <c r="H65">
        <v>0</v>
      </c>
      <c r="I65">
        <v>199</v>
      </c>
      <c r="J65">
        <v>101</v>
      </c>
      <c r="K65">
        <v>0</v>
      </c>
      <c r="L65">
        <v>0</v>
      </c>
      <c r="M65">
        <v>0</v>
      </c>
      <c r="N65">
        <v>0</v>
      </c>
      <c r="O65">
        <v>0</v>
      </c>
      <c r="P65">
        <v>8832</v>
      </c>
    </row>
    <row r="66" spans="1:16" x14ac:dyDescent="0.25">
      <c r="A66" t="s">
        <v>28</v>
      </c>
      <c r="B66">
        <v>43341</v>
      </c>
      <c r="C66">
        <v>9029</v>
      </c>
      <c r="D66">
        <v>0</v>
      </c>
      <c r="E66">
        <v>37</v>
      </c>
      <c r="F66">
        <v>0</v>
      </c>
      <c r="G66">
        <v>0</v>
      </c>
      <c r="H66">
        <v>0</v>
      </c>
      <c r="I66">
        <v>861</v>
      </c>
      <c r="J66">
        <v>829</v>
      </c>
      <c r="K66">
        <v>2</v>
      </c>
      <c r="L66">
        <v>1</v>
      </c>
      <c r="M66">
        <v>0</v>
      </c>
      <c r="N66">
        <v>0</v>
      </c>
      <c r="O66">
        <v>0</v>
      </c>
      <c r="P66">
        <v>54100</v>
      </c>
    </row>
    <row r="67" spans="1:16" x14ac:dyDescent="0.25">
      <c r="A67" t="s">
        <v>29</v>
      </c>
      <c r="B67">
        <v>45137</v>
      </c>
      <c r="C67">
        <v>32050</v>
      </c>
      <c r="D67">
        <v>5</v>
      </c>
      <c r="E67">
        <v>87</v>
      </c>
      <c r="F67">
        <v>1</v>
      </c>
      <c r="G67">
        <v>0</v>
      </c>
      <c r="H67">
        <v>3</v>
      </c>
      <c r="I67">
        <v>1917</v>
      </c>
      <c r="J67">
        <v>44</v>
      </c>
      <c r="K67">
        <v>2</v>
      </c>
      <c r="L67">
        <v>0</v>
      </c>
      <c r="M67">
        <v>0</v>
      </c>
      <c r="N67">
        <v>0</v>
      </c>
      <c r="O67">
        <v>0</v>
      </c>
      <c r="P67">
        <v>79244</v>
      </c>
    </row>
    <row r="68" spans="1:16" x14ac:dyDescent="0.25">
      <c r="A68" t="s">
        <v>30</v>
      </c>
      <c r="B68">
        <v>235535</v>
      </c>
      <c r="C68">
        <v>837986</v>
      </c>
      <c r="D68">
        <v>1797</v>
      </c>
      <c r="E68">
        <v>1539</v>
      </c>
      <c r="F68">
        <v>19</v>
      </c>
      <c r="G68">
        <v>0</v>
      </c>
      <c r="H68">
        <v>5</v>
      </c>
      <c r="I68">
        <v>67456</v>
      </c>
      <c r="J68">
        <v>21331</v>
      </c>
      <c r="K68">
        <v>54</v>
      </c>
      <c r="L68">
        <v>2</v>
      </c>
      <c r="M68">
        <v>0</v>
      </c>
      <c r="N68">
        <v>0</v>
      </c>
      <c r="O68">
        <v>0</v>
      </c>
      <c r="P68">
        <v>1165720</v>
      </c>
    </row>
    <row r="71" spans="1:16" x14ac:dyDescent="0.25">
      <c r="A71" t="s">
        <v>1</v>
      </c>
      <c r="B71" t="s">
        <v>2</v>
      </c>
    </row>
    <row r="72" spans="1:16" x14ac:dyDescent="0.25">
      <c r="A72" t="s">
        <v>3</v>
      </c>
      <c r="B72">
        <v>6</v>
      </c>
    </row>
    <row r="73" spans="1:16" x14ac:dyDescent="0.25">
      <c r="A73" t="s">
        <v>6</v>
      </c>
      <c r="B73" t="s">
        <v>7</v>
      </c>
      <c r="C73" t="s">
        <v>8</v>
      </c>
      <c r="D73" t="s">
        <v>9</v>
      </c>
      <c r="E73" t="s">
        <v>10</v>
      </c>
      <c r="F73" t="s">
        <v>11</v>
      </c>
      <c r="G73" t="s">
        <v>12</v>
      </c>
      <c r="H73" t="s">
        <v>13</v>
      </c>
      <c r="I73" t="s">
        <v>14</v>
      </c>
      <c r="J73" t="s">
        <v>15</v>
      </c>
      <c r="K73" t="s">
        <v>16</v>
      </c>
      <c r="L73" t="s">
        <v>17</v>
      </c>
      <c r="M73" t="s">
        <v>18</v>
      </c>
      <c r="N73" t="s">
        <v>19</v>
      </c>
      <c r="O73" t="s">
        <v>20</v>
      </c>
      <c r="P73" t="s">
        <v>21</v>
      </c>
    </row>
    <row r="74" spans="1:16" x14ac:dyDescent="0.25">
      <c r="A74" s="1" t="s">
        <v>22</v>
      </c>
      <c r="B74" s="1">
        <v>1150</v>
      </c>
      <c r="C74" s="1">
        <v>1593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20363</v>
      </c>
      <c r="J74" s="1">
        <v>5595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28702</v>
      </c>
    </row>
    <row r="75" spans="1:16" x14ac:dyDescent="0.25">
      <c r="A75" t="s">
        <v>23</v>
      </c>
      <c r="B75">
        <v>5681</v>
      </c>
      <c r="C75">
        <v>11293</v>
      </c>
      <c r="D75">
        <v>0</v>
      </c>
      <c r="E75">
        <v>0</v>
      </c>
      <c r="F75">
        <v>0</v>
      </c>
      <c r="G75">
        <v>0</v>
      </c>
      <c r="H75">
        <v>0</v>
      </c>
      <c r="I75">
        <v>20649</v>
      </c>
      <c r="J75">
        <v>3921</v>
      </c>
      <c r="K75">
        <v>0</v>
      </c>
      <c r="L75">
        <v>0</v>
      </c>
      <c r="M75">
        <v>0</v>
      </c>
      <c r="N75">
        <v>0</v>
      </c>
      <c r="O75">
        <v>0</v>
      </c>
      <c r="P75">
        <v>41545</v>
      </c>
    </row>
    <row r="76" spans="1:16" x14ac:dyDescent="0.25">
      <c r="A76" t="s">
        <v>25</v>
      </c>
      <c r="B76">
        <v>48821</v>
      </c>
      <c r="C76">
        <v>437397</v>
      </c>
      <c r="D76">
        <v>1113</v>
      </c>
      <c r="E76">
        <v>899</v>
      </c>
      <c r="F76">
        <v>0</v>
      </c>
      <c r="G76">
        <v>0</v>
      </c>
      <c r="H76">
        <v>0</v>
      </c>
      <c r="I76">
        <v>5250</v>
      </c>
      <c r="J76">
        <v>5894</v>
      </c>
      <c r="K76">
        <v>0</v>
      </c>
      <c r="L76">
        <v>0</v>
      </c>
      <c r="M76">
        <v>0</v>
      </c>
      <c r="N76">
        <v>0</v>
      </c>
      <c r="O76">
        <v>0</v>
      </c>
      <c r="P76">
        <v>499374</v>
      </c>
    </row>
    <row r="77" spans="1:16" x14ac:dyDescent="0.25">
      <c r="A77" t="s">
        <v>24</v>
      </c>
      <c r="B77">
        <v>6172</v>
      </c>
      <c r="C77">
        <v>150547</v>
      </c>
      <c r="D77">
        <v>120</v>
      </c>
      <c r="E77">
        <v>103</v>
      </c>
      <c r="F77">
        <v>0</v>
      </c>
      <c r="G77">
        <v>0</v>
      </c>
      <c r="H77">
        <v>0</v>
      </c>
      <c r="I77">
        <v>3721</v>
      </c>
      <c r="J77">
        <v>234</v>
      </c>
      <c r="K77">
        <v>0</v>
      </c>
      <c r="L77">
        <v>0</v>
      </c>
      <c r="M77">
        <v>0</v>
      </c>
      <c r="N77">
        <v>0</v>
      </c>
      <c r="O77">
        <v>0</v>
      </c>
      <c r="P77">
        <v>160897</v>
      </c>
    </row>
    <row r="78" spans="1:16" x14ac:dyDescent="0.25">
      <c r="A78" t="s">
        <v>26</v>
      </c>
      <c r="B78">
        <v>7855</v>
      </c>
      <c r="C78">
        <v>2869</v>
      </c>
      <c r="D78">
        <v>32</v>
      </c>
      <c r="E78">
        <v>10</v>
      </c>
      <c r="F78">
        <v>18</v>
      </c>
      <c r="G78">
        <v>0</v>
      </c>
      <c r="H78">
        <v>6</v>
      </c>
      <c r="I78">
        <v>2645</v>
      </c>
      <c r="J78">
        <v>480</v>
      </c>
      <c r="K78">
        <v>129</v>
      </c>
      <c r="L78">
        <v>2</v>
      </c>
      <c r="M78">
        <v>0</v>
      </c>
      <c r="N78">
        <v>0</v>
      </c>
      <c r="O78">
        <v>0</v>
      </c>
      <c r="P78">
        <v>14046</v>
      </c>
    </row>
    <row r="79" spans="1:16" x14ac:dyDescent="0.25">
      <c r="A79" t="s">
        <v>27</v>
      </c>
      <c r="B79">
        <v>1043</v>
      </c>
      <c r="C79">
        <v>23460</v>
      </c>
      <c r="D79">
        <v>0</v>
      </c>
      <c r="E79">
        <v>0</v>
      </c>
      <c r="F79">
        <v>0</v>
      </c>
      <c r="G79">
        <v>0</v>
      </c>
      <c r="H79">
        <v>0</v>
      </c>
      <c r="I79">
        <v>3420</v>
      </c>
      <c r="J79">
        <v>1732</v>
      </c>
      <c r="K79">
        <v>0</v>
      </c>
      <c r="L79">
        <v>0</v>
      </c>
      <c r="M79">
        <v>0</v>
      </c>
      <c r="N79">
        <v>0</v>
      </c>
      <c r="O79">
        <v>0</v>
      </c>
      <c r="P79">
        <v>29654</v>
      </c>
    </row>
    <row r="80" spans="1:16" x14ac:dyDescent="0.25">
      <c r="A80" t="s">
        <v>28</v>
      </c>
      <c r="B80">
        <v>167502</v>
      </c>
      <c r="C80">
        <v>23589</v>
      </c>
      <c r="D80">
        <v>0</v>
      </c>
      <c r="E80">
        <v>9</v>
      </c>
      <c r="F80">
        <v>0</v>
      </c>
      <c r="G80">
        <v>0</v>
      </c>
      <c r="H80">
        <v>0</v>
      </c>
      <c r="I80">
        <v>5000</v>
      </c>
      <c r="J80">
        <v>4774</v>
      </c>
      <c r="K80">
        <v>0</v>
      </c>
      <c r="L80">
        <v>0</v>
      </c>
      <c r="M80">
        <v>0</v>
      </c>
      <c r="N80">
        <v>0</v>
      </c>
      <c r="O80">
        <v>0</v>
      </c>
      <c r="P80">
        <v>200874</v>
      </c>
    </row>
    <row r="81" spans="1:16" x14ac:dyDescent="0.25">
      <c r="A81" t="s">
        <v>29</v>
      </c>
      <c r="B81">
        <v>108176</v>
      </c>
      <c r="C81">
        <v>77217</v>
      </c>
      <c r="D81">
        <v>0</v>
      </c>
      <c r="E81">
        <v>203</v>
      </c>
      <c r="F81">
        <v>0</v>
      </c>
      <c r="G81">
        <v>0</v>
      </c>
      <c r="H81">
        <v>0</v>
      </c>
      <c r="I81">
        <v>4891</v>
      </c>
      <c r="J81">
        <v>140</v>
      </c>
      <c r="K81">
        <v>0</v>
      </c>
      <c r="L81">
        <v>0</v>
      </c>
      <c r="M81">
        <v>0</v>
      </c>
      <c r="N81">
        <v>0</v>
      </c>
      <c r="O81">
        <v>0</v>
      </c>
      <c r="P81">
        <v>190627</v>
      </c>
    </row>
    <row r="82" spans="1:16" x14ac:dyDescent="0.25">
      <c r="A82" t="s">
        <v>30</v>
      </c>
      <c r="B82">
        <v>346400</v>
      </c>
      <c r="C82">
        <v>727965</v>
      </c>
      <c r="D82">
        <v>1265</v>
      </c>
      <c r="E82">
        <v>1224</v>
      </c>
      <c r="F82">
        <v>18</v>
      </c>
      <c r="G82">
        <v>0</v>
      </c>
      <c r="H82">
        <v>6</v>
      </c>
      <c r="I82">
        <v>65939</v>
      </c>
      <c r="J82">
        <v>22770</v>
      </c>
      <c r="K82">
        <v>129</v>
      </c>
      <c r="L82">
        <v>2</v>
      </c>
      <c r="M82">
        <v>0</v>
      </c>
      <c r="N82">
        <v>0</v>
      </c>
      <c r="O82">
        <v>0</v>
      </c>
      <c r="P82">
        <v>1165719</v>
      </c>
    </row>
  </sheetData>
  <pageMargins left="0.7" right="0.7" top="0.75" bottom="0.75" header="0.3" footer="0.3"/>
  <pageSetup paperSize="9" orientation="portrait" horizontalDpi="300" verticalDpi="300"/>
  <tableParts count="6">
    <tablePart r:id="rId1"/>
    <tablePart r:id="rId2"/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62"/>
  <sheetViews>
    <sheetView tabSelected="1" workbookViewId="0">
      <selection activeCell="U5" sqref="U5"/>
    </sheetView>
  </sheetViews>
  <sheetFormatPr baseColWidth="10" defaultRowHeight="15" x14ac:dyDescent="0.25"/>
  <sheetData>
    <row r="1" spans="1:17" x14ac:dyDescent="0.25">
      <c r="A1" t="s">
        <v>0</v>
      </c>
    </row>
    <row r="2" spans="1:17" x14ac:dyDescent="0.25">
      <c r="A2" t="s">
        <v>1</v>
      </c>
      <c r="B2" t="s">
        <v>2</v>
      </c>
    </row>
    <row r="3" spans="1:17" x14ac:dyDescent="0.25">
      <c r="A3" t="s">
        <v>0</v>
      </c>
    </row>
    <row r="4" spans="1:17" x14ac:dyDescent="0.25">
      <c r="A4" t="s">
        <v>3</v>
      </c>
      <c r="B4" t="s">
        <v>4</v>
      </c>
      <c r="C4" t="s">
        <v>5</v>
      </c>
    </row>
    <row r="5" spans="1:17" ht="132.75" x14ac:dyDescent="0.25">
      <c r="A5" t="s">
        <v>31</v>
      </c>
      <c r="B5" t="s">
        <v>6</v>
      </c>
      <c r="C5" t="s">
        <v>7</v>
      </c>
      <c r="D5" t="s">
        <v>8</v>
      </c>
      <c r="E5" t="s">
        <v>9</v>
      </c>
      <c r="F5" t="s">
        <v>10</v>
      </c>
      <c r="G5" s="2" t="s">
        <v>11</v>
      </c>
      <c r="H5" s="2" t="s">
        <v>12</v>
      </c>
      <c r="I5" s="2" t="s">
        <v>13</v>
      </c>
      <c r="J5" s="2" t="s">
        <v>14</v>
      </c>
      <c r="K5" s="2" t="s">
        <v>15</v>
      </c>
      <c r="L5" s="2" t="s">
        <v>16</v>
      </c>
      <c r="M5" s="2" t="s">
        <v>17</v>
      </c>
      <c r="N5" s="2" t="s">
        <v>18</v>
      </c>
      <c r="O5" s="2" t="s">
        <v>19</v>
      </c>
      <c r="P5" s="2" t="s">
        <v>20</v>
      </c>
      <c r="Q5" s="2" t="s">
        <v>21</v>
      </c>
    </row>
    <row r="6" spans="1:17" x14ac:dyDescent="0.25">
      <c r="A6" s="1" t="s">
        <v>32</v>
      </c>
      <c r="B6" s="1" t="s">
        <v>25</v>
      </c>
      <c r="C6" s="1">
        <v>0</v>
      </c>
      <c r="D6" s="1">
        <v>45236.800000000003</v>
      </c>
      <c r="E6" s="1">
        <v>25.4</v>
      </c>
      <c r="F6" s="1">
        <v>16.2</v>
      </c>
      <c r="G6" s="1">
        <v>0</v>
      </c>
      <c r="H6" s="1">
        <v>0</v>
      </c>
      <c r="I6" s="1">
        <v>0</v>
      </c>
      <c r="J6" s="1">
        <v>579</v>
      </c>
      <c r="K6" s="1">
        <v>581.79999999999995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46439.200000000004</v>
      </c>
    </row>
    <row r="7" spans="1:17" x14ac:dyDescent="0.25">
      <c r="A7" t="s">
        <v>32</v>
      </c>
      <c r="B7" t="s">
        <v>24</v>
      </c>
      <c r="C7">
        <v>479.4</v>
      </c>
      <c r="D7">
        <v>54004.800000000003</v>
      </c>
      <c r="E7">
        <v>60.4</v>
      </c>
      <c r="F7">
        <v>3.4</v>
      </c>
      <c r="G7">
        <v>4.4000000000000004</v>
      </c>
      <c r="H7">
        <v>0</v>
      </c>
      <c r="I7">
        <v>0</v>
      </c>
      <c r="J7">
        <v>1716.8</v>
      </c>
      <c r="K7">
        <v>5.6</v>
      </c>
      <c r="L7">
        <v>3.8</v>
      </c>
      <c r="M7">
        <v>0</v>
      </c>
      <c r="N7">
        <v>0</v>
      </c>
      <c r="O7">
        <v>0</v>
      </c>
      <c r="P7">
        <v>0</v>
      </c>
      <c r="Q7">
        <v>56278.600000000013</v>
      </c>
    </row>
    <row r="8" spans="1:17" x14ac:dyDescent="0.25">
      <c r="A8" t="s">
        <v>32</v>
      </c>
      <c r="B8" t="s">
        <v>27</v>
      </c>
      <c r="C8">
        <v>0</v>
      </c>
      <c r="D8">
        <v>10101.799999999999</v>
      </c>
      <c r="E8">
        <v>0</v>
      </c>
      <c r="F8">
        <v>0</v>
      </c>
      <c r="G8">
        <v>0</v>
      </c>
      <c r="H8">
        <v>0</v>
      </c>
      <c r="I8">
        <v>0</v>
      </c>
      <c r="J8">
        <v>204.6</v>
      </c>
      <c r="K8">
        <v>103.8</v>
      </c>
      <c r="L8">
        <v>0</v>
      </c>
      <c r="M8">
        <v>0</v>
      </c>
      <c r="N8">
        <v>0</v>
      </c>
      <c r="O8">
        <v>0</v>
      </c>
      <c r="P8">
        <v>0</v>
      </c>
      <c r="Q8">
        <v>10410.199999999999</v>
      </c>
    </row>
    <row r="9" spans="1:17" x14ac:dyDescent="0.25">
      <c r="A9" t="s">
        <v>33</v>
      </c>
      <c r="B9" t="s">
        <v>30</v>
      </c>
      <c r="C9">
        <v>479.4</v>
      </c>
      <c r="D9">
        <v>109343.4</v>
      </c>
      <c r="E9">
        <v>85.8</v>
      </c>
      <c r="F9">
        <v>19.600000000000001</v>
      </c>
      <c r="G9">
        <v>4.4000000000000004</v>
      </c>
      <c r="H9">
        <v>0</v>
      </c>
      <c r="I9">
        <v>0</v>
      </c>
      <c r="J9">
        <v>2500.4</v>
      </c>
      <c r="K9">
        <v>691.19999999999993</v>
      </c>
      <c r="L9">
        <v>3.8</v>
      </c>
      <c r="M9">
        <v>0</v>
      </c>
      <c r="N9">
        <v>0</v>
      </c>
      <c r="O9">
        <v>0</v>
      </c>
      <c r="P9">
        <v>0</v>
      </c>
      <c r="Q9">
        <v>113127.99999999999</v>
      </c>
    </row>
    <row r="11" spans="1:17" x14ac:dyDescent="0.25">
      <c r="A11" t="s">
        <v>1</v>
      </c>
      <c r="B11" t="s">
        <v>2</v>
      </c>
    </row>
    <row r="12" spans="1:17" x14ac:dyDescent="0.25">
      <c r="A12" t="s">
        <v>3</v>
      </c>
      <c r="B12">
        <v>2</v>
      </c>
    </row>
    <row r="14" spans="1:17" x14ac:dyDescent="0.25">
      <c r="A14" t="s">
        <v>31</v>
      </c>
      <c r="B14" t="s">
        <v>6</v>
      </c>
      <c r="C14" t="s">
        <v>7</v>
      </c>
      <c r="D14" t="s">
        <v>8</v>
      </c>
      <c r="E14" t="s">
        <v>9</v>
      </c>
      <c r="F14" t="s">
        <v>10</v>
      </c>
      <c r="G14" t="s">
        <v>11</v>
      </c>
      <c r="H14" t="s">
        <v>12</v>
      </c>
      <c r="I14" t="s">
        <v>13</v>
      </c>
      <c r="J14" t="s">
        <v>14</v>
      </c>
      <c r="K14" t="s">
        <v>15</v>
      </c>
      <c r="L14" t="s">
        <v>16</v>
      </c>
      <c r="M14" t="s">
        <v>17</v>
      </c>
      <c r="N14" t="s">
        <v>18</v>
      </c>
      <c r="O14" t="s">
        <v>19</v>
      </c>
      <c r="P14" t="s">
        <v>20</v>
      </c>
      <c r="Q14" t="s">
        <v>21</v>
      </c>
    </row>
    <row r="15" spans="1:17" x14ac:dyDescent="0.25">
      <c r="A15" t="s">
        <v>32</v>
      </c>
      <c r="B15" t="s">
        <v>25</v>
      </c>
      <c r="C15">
        <v>0</v>
      </c>
      <c r="D15" s="17">
        <v>2466</v>
      </c>
      <c r="E15" s="17">
        <v>1</v>
      </c>
      <c r="F15" s="17">
        <v>1</v>
      </c>
      <c r="G15" s="17">
        <v>0</v>
      </c>
      <c r="H15" s="17">
        <v>0</v>
      </c>
      <c r="I15">
        <v>0</v>
      </c>
      <c r="J15">
        <v>35</v>
      </c>
      <c r="K15">
        <v>33</v>
      </c>
      <c r="L15">
        <v>0</v>
      </c>
      <c r="M15">
        <v>0</v>
      </c>
      <c r="N15">
        <v>0</v>
      </c>
      <c r="O15">
        <v>0</v>
      </c>
      <c r="P15">
        <v>0</v>
      </c>
      <c r="Q15">
        <v>2536</v>
      </c>
    </row>
    <row r="16" spans="1:17" x14ac:dyDescent="0.25">
      <c r="A16" t="s">
        <v>32</v>
      </c>
      <c r="B16" t="s">
        <v>24</v>
      </c>
      <c r="C16">
        <v>0</v>
      </c>
      <c r="D16" s="17">
        <v>96676</v>
      </c>
      <c r="E16" s="17">
        <v>0</v>
      </c>
      <c r="F16" s="17">
        <v>0</v>
      </c>
      <c r="G16" s="17">
        <v>0</v>
      </c>
      <c r="H16" s="17">
        <v>0</v>
      </c>
      <c r="I16">
        <v>0</v>
      </c>
      <c r="J16">
        <v>3386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100062</v>
      </c>
    </row>
    <row r="17" spans="1:17" x14ac:dyDescent="0.25">
      <c r="A17" t="s">
        <v>33</v>
      </c>
      <c r="B17" t="s">
        <v>30</v>
      </c>
      <c r="C17">
        <v>0</v>
      </c>
      <c r="D17" s="17">
        <v>99142</v>
      </c>
      <c r="E17" s="17">
        <v>1</v>
      </c>
      <c r="F17" s="17">
        <v>1</v>
      </c>
      <c r="G17" s="17">
        <v>0</v>
      </c>
      <c r="H17" s="17">
        <v>0</v>
      </c>
      <c r="I17">
        <v>0</v>
      </c>
      <c r="J17">
        <v>3421</v>
      </c>
      <c r="K17">
        <v>33</v>
      </c>
      <c r="L17">
        <v>0</v>
      </c>
      <c r="M17">
        <v>0</v>
      </c>
      <c r="N17">
        <v>0</v>
      </c>
      <c r="O17">
        <v>0</v>
      </c>
      <c r="P17">
        <v>0</v>
      </c>
      <c r="Q17">
        <v>102598</v>
      </c>
    </row>
    <row r="19" spans="1:17" x14ac:dyDescent="0.25">
      <c r="J19">
        <f>J27+J38+J49+J60</f>
        <v>1023</v>
      </c>
      <c r="K19">
        <f>K27+K38+K49+K60</f>
        <v>519</v>
      </c>
    </row>
    <row r="20" spans="1:17" x14ac:dyDescent="0.25">
      <c r="J20">
        <f>J19/5</f>
        <v>204.6</v>
      </c>
      <c r="K20">
        <f>K19/5</f>
        <v>103.8</v>
      </c>
    </row>
    <row r="21" spans="1:17" x14ac:dyDescent="0.25">
      <c r="A21" t="s">
        <v>1</v>
      </c>
      <c r="B21" t="s">
        <v>2</v>
      </c>
    </row>
    <row r="22" spans="1:17" x14ac:dyDescent="0.25">
      <c r="A22" t="s">
        <v>3</v>
      </c>
      <c r="B22">
        <v>3</v>
      </c>
    </row>
    <row r="24" spans="1:17" x14ac:dyDescent="0.25">
      <c r="A24" t="s">
        <v>31</v>
      </c>
      <c r="B24" t="s">
        <v>6</v>
      </c>
      <c r="C24" t="s">
        <v>7</v>
      </c>
      <c r="D24" t="s">
        <v>8</v>
      </c>
      <c r="E24" t="s">
        <v>9</v>
      </c>
      <c r="F24" t="s">
        <v>10</v>
      </c>
      <c r="G24" t="s">
        <v>11</v>
      </c>
      <c r="H24" t="s">
        <v>12</v>
      </c>
      <c r="I24" t="s">
        <v>13</v>
      </c>
      <c r="J24" t="s">
        <v>14</v>
      </c>
      <c r="K24" t="s">
        <v>15</v>
      </c>
      <c r="L24" t="s">
        <v>16</v>
      </c>
      <c r="M24" t="s">
        <v>17</v>
      </c>
      <c r="N24" t="s">
        <v>18</v>
      </c>
      <c r="O24" t="s">
        <v>19</v>
      </c>
      <c r="P24" t="s">
        <v>20</v>
      </c>
      <c r="Q24" t="s">
        <v>21</v>
      </c>
    </row>
    <row r="25" spans="1:17" x14ac:dyDescent="0.25">
      <c r="A25" t="s">
        <v>32</v>
      </c>
      <c r="B25" t="s">
        <v>24</v>
      </c>
      <c r="C25">
        <v>2397</v>
      </c>
      <c r="D25">
        <v>19281</v>
      </c>
      <c r="E25">
        <v>81</v>
      </c>
      <c r="F25">
        <v>8</v>
      </c>
      <c r="G25">
        <v>5</v>
      </c>
      <c r="H25">
        <v>0</v>
      </c>
      <c r="I25">
        <v>0</v>
      </c>
      <c r="J25">
        <v>427</v>
      </c>
      <c r="K25">
        <v>6</v>
      </c>
      <c r="L25">
        <v>4</v>
      </c>
      <c r="M25">
        <v>0</v>
      </c>
      <c r="N25">
        <v>0</v>
      </c>
      <c r="O25">
        <v>0</v>
      </c>
      <c r="P25">
        <v>0</v>
      </c>
      <c r="Q25">
        <v>22209</v>
      </c>
    </row>
    <row r="26" spans="1:17" x14ac:dyDescent="0.25">
      <c r="A26" t="s">
        <v>32</v>
      </c>
      <c r="B26" t="s">
        <v>25</v>
      </c>
      <c r="C26">
        <v>0</v>
      </c>
      <c r="D26">
        <v>85859</v>
      </c>
      <c r="E26">
        <v>46</v>
      </c>
      <c r="F26">
        <v>30</v>
      </c>
      <c r="G26">
        <v>0</v>
      </c>
      <c r="H26">
        <v>0</v>
      </c>
      <c r="I26">
        <v>0</v>
      </c>
      <c r="J26">
        <v>1235</v>
      </c>
      <c r="K26">
        <v>1230</v>
      </c>
      <c r="L26">
        <v>0</v>
      </c>
      <c r="M26">
        <v>0</v>
      </c>
      <c r="N26">
        <v>0</v>
      </c>
      <c r="O26">
        <v>0</v>
      </c>
      <c r="P26">
        <v>0</v>
      </c>
      <c r="Q26">
        <v>88400</v>
      </c>
    </row>
    <row r="27" spans="1:17" x14ac:dyDescent="0.25">
      <c r="A27" t="s">
        <v>32</v>
      </c>
      <c r="B27" t="s">
        <v>27</v>
      </c>
      <c r="C27">
        <v>0</v>
      </c>
      <c r="D27">
        <v>12823</v>
      </c>
      <c r="E27">
        <v>0</v>
      </c>
      <c r="F27">
        <v>0</v>
      </c>
      <c r="G27">
        <v>0</v>
      </c>
      <c r="H27">
        <v>0</v>
      </c>
      <c r="I27">
        <v>0</v>
      </c>
      <c r="J27" s="16">
        <v>0</v>
      </c>
      <c r="K27" s="16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12823</v>
      </c>
    </row>
    <row r="28" spans="1:17" x14ac:dyDescent="0.25">
      <c r="A28" t="s">
        <v>33</v>
      </c>
      <c r="B28" t="s">
        <v>30</v>
      </c>
      <c r="C28">
        <v>2397</v>
      </c>
      <c r="D28">
        <v>117963</v>
      </c>
      <c r="E28">
        <v>127</v>
      </c>
      <c r="F28">
        <v>38</v>
      </c>
      <c r="G28">
        <v>5</v>
      </c>
      <c r="H28">
        <v>0</v>
      </c>
      <c r="I28">
        <v>0</v>
      </c>
      <c r="J28">
        <v>1662</v>
      </c>
      <c r="K28">
        <v>1236</v>
      </c>
      <c r="L28">
        <v>4</v>
      </c>
      <c r="M28">
        <v>0</v>
      </c>
      <c r="N28">
        <v>0</v>
      </c>
      <c r="O28">
        <v>0</v>
      </c>
      <c r="P28">
        <v>0</v>
      </c>
      <c r="Q28">
        <v>123432</v>
      </c>
    </row>
    <row r="30" spans="1:17" x14ac:dyDescent="0.25">
      <c r="J30">
        <f>SUM(J25:J27)</f>
        <v>1662</v>
      </c>
      <c r="K30">
        <f>SUM(K25:K27)</f>
        <v>1236</v>
      </c>
    </row>
    <row r="32" spans="1:17" x14ac:dyDescent="0.25">
      <c r="A32" t="s">
        <v>1</v>
      </c>
      <c r="B32" t="s">
        <v>2</v>
      </c>
    </row>
    <row r="33" spans="1:17" x14ac:dyDescent="0.25">
      <c r="A33" t="s">
        <v>3</v>
      </c>
      <c r="B33">
        <v>4</v>
      </c>
    </row>
    <row r="35" spans="1:17" x14ac:dyDescent="0.25">
      <c r="A35" t="s">
        <v>31</v>
      </c>
      <c r="B35" t="s">
        <v>6</v>
      </c>
      <c r="C35" t="s">
        <v>7</v>
      </c>
      <c r="D35" t="s">
        <v>8</v>
      </c>
      <c r="E35" t="s">
        <v>9</v>
      </c>
      <c r="F35" t="s">
        <v>10</v>
      </c>
      <c r="G35" t="s">
        <v>11</v>
      </c>
      <c r="H35" t="s">
        <v>12</v>
      </c>
      <c r="I35" t="s">
        <v>13</v>
      </c>
      <c r="J35" t="s">
        <v>14</v>
      </c>
      <c r="K35" t="s">
        <v>15</v>
      </c>
      <c r="L35" t="s">
        <v>16</v>
      </c>
      <c r="M35" t="s">
        <v>17</v>
      </c>
      <c r="N35" t="s">
        <v>18</v>
      </c>
      <c r="O35" t="s">
        <v>19</v>
      </c>
      <c r="P35" t="s">
        <v>20</v>
      </c>
      <c r="Q35" t="s">
        <v>21</v>
      </c>
    </row>
    <row r="36" spans="1:17" x14ac:dyDescent="0.25">
      <c r="A36" t="s">
        <v>32</v>
      </c>
      <c r="B36" t="s">
        <v>24</v>
      </c>
      <c r="C36">
        <v>0</v>
      </c>
      <c r="D36" s="17">
        <v>44588</v>
      </c>
      <c r="E36">
        <v>55</v>
      </c>
      <c r="F36" s="17">
        <v>0</v>
      </c>
      <c r="G36">
        <v>4</v>
      </c>
      <c r="H36">
        <v>0</v>
      </c>
      <c r="I36">
        <v>0</v>
      </c>
      <c r="J36">
        <v>1494</v>
      </c>
      <c r="K36">
        <v>5</v>
      </c>
      <c r="L36">
        <v>3</v>
      </c>
      <c r="M36">
        <v>0</v>
      </c>
      <c r="N36">
        <v>0</v>
      </c>
      <c r="O36">
        <v>0</v>
      </c>
      <c r="P36">
        <v>0</v>
      </c>
      <c r="Q36">
        <v>46148</v>
      </c>
    </row>
    <row r="37" spans="1:17" x14ac:dyDescent="0.25">
      <c r="A37" t="s">
        <v>32</v>
      </c>
      <c r="B37" t="s">
        <v>25</v>
      </c>
      <c r="C37">
        <v>0</v>
      </c>
      <c r="D37">
        <v>40878</v>
      </c>
      <c r="E37">
        <v>36</v>
      </c>
      <c r="F37">
        <v>16</v>
      </c>
      <c r="G37">
        <v>0</v>
      </c>
      <c r="H37">
        <v>0</v>
      </c>
      <c r="I37">
        <v>0</v>
      </c>
      <c r="J37">
        <v>394</v>
      </c>
      <c r="K37">
        <v>414</v>
      </c>
      <c r="L37">
        <v>0</v>
      </c>
      <c r="M37">
        <v>0</v>
      </c>
      <c r="N37">
        <v>0</v>
      </c>
      <c r="O37">
        <v>0</v>
      </c>
      <c r="P37">
        <v>0</v>
      </c>
      <c r="Q37">
        <v>41738</v>
      </c>
    </row>
    <row r="38" spans="1:17" x14ac:dyDescent="0.25">
      <c r="A38" t="s">
        <v>32</v>
      </c>
      <c r="B38" t="s">
        <v>27</v>
      </c>
      <c r="C38">
        <v>0</v>
      </c>
      <c r="D38">
        <v>17967</v>
      </c>
      <c r="E38">
        <v>0</v>
      </c>
      <c r="F38">
        <v>0</v>
      </c>
      <c r="G38">
        <v>0</v>
      </c>
      <c r="H38">
        <v>0</v>
      </c>
      <c r="I38">
        <v>0</v>
      </c>
      <c r="J38">
        <v>471</v>
      </c>
      <c r="K38">
        <v>239</v>
      </c>
      <c r="L38">
        <v>0</v>
      </c>
      <c r="M38">
        <v>0</v>
      </c>
      <c r="N38">
        <v>0</v>
      </c>
      <c r="O38">
        <v>0</v>
      </c>
      <c r="P38">
        <v>0</v>
      </c>
      <c r="Q38">
        <v>18677</v>
      </c>
    </row>
    <row r="39" spans="1:17" x14ac:dyDescent="0.25">
      <c r="A39" t="s">
        <v>33</v>
      </c>
      <c r="B39" t="s">
        <v>30</v>
      </c>
      <c r="C39">
        <v>0</v>
      </c>
      <c r="D39" s="17">
        <v>103433</v>
      </c>
      <c r="E39">
        <v>91</v>
      </c>
      <c r="F39" s="17">
        <v>16</v>
      </c>
      <c r="G39">
        <v>4</v>
      </c>
      <c r="H39">
        <v>0</v>
      </c>
      <c r="I39">
        <v>0</v>
      </c>
      <c r="J39">
        <v>2359</v>
      </c>
      <c r="K39">
        <v>658</v>
      </c>
      <c r="L39">
        <v>3</v>
      </c>
      <c r="M39">
        <v>0</v>
      </c>
      <c r="N39">
        <v>0</v>
      </c>
      <c r="O39">
        <v>0</v>
      </c>
      <c r="P39">
        <v>0</v>
      </c>
      <c r="Q39">
        <v>106563</v>
      </c>
    </row>
    <row r="43" spans="1:17" x14ac:dyDescent="0.25">
      <c r="A43" t="s">
        <v>1</v>
      </c>
      <c r="B43" t="s">
        <v>2</v>
      </c>
    </row>
    <row r="44" spans="1:17" x14ac:dyDescent="0.25">
      <c r="A44" t="s">
        <v>3</v>
      </c>
      <c r="B44">
        <v>5</v>
      </c>
    </row>
    <row r="46" spans="1:17" x14ac:dyDescent="0.25">
      <c r="A46" t="s">
        <v>31</v>
      </c>
      <c r="B46" t="s">
        <v>6</v>
      </c>
      <c r="C46" t="s">
        <v>7</v>
      </c>
      <c r="D46" t="s">
        <v>8</v>
      </c>
      <c r="E46" t="s">
        <v>9</v>
      </c>
      <c r="F46" t="s">
        <v>10</v>
      </c>
      <c r="G46" t="s">
        <v>11</v>
      </c>
      <c r="H46" t="s">
        <v>12</v>
      </c>
      <c r="I46" t="s">
        <v>13</v>
      </c>
      <c r="J46" t="s">
        <v>14</v>
      </c>
      <c r="K46" t="s">
        <v>15</v>
      </c>
      <c r="L46" t="s">
        <v>16</v>
      </c>
      <c r="M46" t="s">
        <v>17</v>
      </c>
      <c r="N46" t="s">
        <v>18</v>
      </c>
      <c r="O46" t="s">
        <v>19</v>
      </c>
      <c r="P46" t="s">
        <v>20</v>
      </c>
      <c r="Q46" t="s">
        <v>21</v>
      </c>
    </row>
    <row r="47" spans="1:17" x14ac:dyDescent="0.25">
      <c r="A47" t="s">
        <v>32</v>
      </c>
      <c r="B47" t="s">
        <v>24</v>
      </c>
      <c r="C47">
        <v>0</v>
      </c>
      <c r="D47">
        <v>44028</v>
      </c>
      <c r="E47">
        <v>163</v>
      </c>
      <c r="F47">
        <v>9</v>
      </c>
      <c r="G47">
        <v>13</v>
      </c>
      <c r="H47">
        <v>0</v>
      </c>
      <c r="I47">
        <v>0</v>
      </c>
      <c r="J47">
        <v>1112</v>
      </c>
      <c r="K47">
        <v>17</v>
      </c>
      <c r="L47">
        <v>12</v>
      </c>
      <c r="M47">
        <v>0</v>
      </c>
      <c r="N47">
        <v>0</v>
      </c>
      <c r="O47">
        <v>0</v>
      </c>
      <c r="P47">
        <v>0</v>
      </c>
      <c r="Q47">
        <v>45354</v>
      </c>
    </row>
    <row r="48" spans="1:17" x14ac:dyDescent="0.25">
      <c r="A48" t="s">
        <v>32</v>
      </c>
      <c r="B48" t="s">
        <v>25</v>
      </c>
      <c r="C48">
        <v>0</v>
      </c>
      <c r="D48">
        <v>66624</v>
      </c>
      <c r="E48">
        <v>27</v>
      </c>
      <c r="F48">
        <v>23</v>
      </c>
      <c r="G48">
        <v>0</v>
      </c>
      <c r="H48">
        <v>0</v>
      </c>
      <c r="I48">
        <v>0</v>
      </c>
      <c r="J48">
        <v>901</v>
      </c>
      <c r="K48">
        <v>900</v>
      </c>
      <c r="L48">
        <v>0</v>
      </c>
      <c r="M48">
        <v>0</v>
      </c>
      <c r="N48">
        <v>0</v>
      </c>
      <c r="O48">
        <v>0</v>
      </c>
      <c r="P48">
        <v>0</v>
      </c>
      <c r="Q48">
        <v>68474</v>
      </c>
    </row>
    <row r="49" spans="1:17" x14ac:dyDescent="0.25">
      <c r="A49" t="s">
        <v>32</v>
      </c>
      <c r="B49" t="s">
        <v>27</v>
      </c>
      <c r="C49">
        <v>0</v>
      </c>
      <c r="D49">
        <v>8532</v>
      </c>
      <c r="E49">
        <v>0</v>
      </c>
      <c r="F49">
        <v>0</v>
      </c>
      <c r="G49">
        <v>0</v>
      </c>
      <c r="H49">
        <v>0</v>
      </c>
      <c r="I49">
        <v>0</v>
      </c>
      <c r="J49">
        <v>199</v>
      </c>
      <c r="K49">
        <v>101</v>
      </c>
      <c r="L49">
        <v>0</v>
      </c>
      <c r="M49">
        <v>0</v>
      </c>
      <c r="N49">
        <v>0</v>
      </c>
      <c r="O49">
        <v>0</v>
      </c>
      <c r="P49">
        <v>0</v>
      </c>
      <c r="Q49">
        <v>8832</v>
      </c>
    </row>
    <row r="50" spans="1:17" x14ac:dyDescent="0.25">
      <c r="A50" t="s">
        <v>33</v>
      </c>
      <c r="B50" t="s">
        <v>30</v>
      </c>
      <c r="C50">
        <v>0</v>
      </c>
      <c r="D50">
        <v>119184</v>
      </c>
      <c r="E50">
        <v>190</v>
      </c>
      <c r="F50">
        <v>32</v>
      </c>
      <c r="G50">
        <v>13</v>
      </c>
      <c r="H50">
        <v>0</v>
      </c>
      <c r="I50">
        <v>0</v>
      </c>
      <c r="J50">
        <v>2212</v>
      </c>
      <c r="K50">
        <v>1018</v>
      </c>
      <c r="L50">
        <v>12</v>
      </c>
      <c r="M50">
        <v>0</v>
      </c>
      <c r="N50">
        <v>0</v>
      </c>
      <c r="O50">
        <v>0</v>
      </c>
      <c r="P50">
        <v>0</v>
      </c>
      <c r="Q50">
        <v>122660</v>
      </c>
    </row>
    <row r="54" spans="1:17" x14ac:dyDescent="0.25">
      <c r="A54" t="s">
        <v>1</v>
      </c>
      <c r="B54" t="s">
        <v>2</v>
      </c>
    </row>
    <row r="55" spans="1:17" x14ac:dyDescent="0.25">
      <c r="A55" t="s">
        <v>3</v>
      </c>
      <c r="B55">
        <v>6</v>
      </c>
    </row>
    <row r="57" spans="1:17" x14ac:dyDescent="0.25">
      <c r="A57" t="s">
        <v>31</v>
      </c>
      <c r="B57" t="s">
        <v>6</v>
      </c>
      <c r="C57" t="s">
        <v>7</v>
      </c>
      <c r="D57" t="s">
        <v>8</v>
      </c>
      <c r="E57" t="s">
        <v>9</v>
      </c>
      <c r="F57" t="s">
        <v>10</v>
      </c>
      <c r="G57" t="s">
        <v>11</v>
      </c>
      <c r="H57" t="s">
        <v>12</v>
      </c>
      <c r="I57" t="s">
        <v>13</v>
      </c>
      <c r="J57" t="s">
        <v>14</v>
      </c>
      <c r="K57" t="s">
        <v>15</v>
      </c>
      <c r="L57" t="s">
        <v>16</v>
      </c>
      <c r="M57" t="s">
        <v>17</v>
      </c>
      <c r="N57" t="s">
        <v>18</v>
      </c>
      <c r="O57" t="s">
        <v>19</v>
      </c>
      <c r="P57" t="s">
        <v>20</v>
      </c>
      <c r="Q57" t="s">
        <v>21</v>
      </c>
    </row>
    <row r="58" spans="1:17" x14ac:dyDescent="0.25">
      <c r="A58" t="s">
        <v>32</v>
      </c>
      <c r="B58" t="s">
        <v>25</v>
      </c>
      <c r="C58">
        <v>0</v>
      </c>
      <c r="D58" s="17">
        <v>30357</v>
      </c>
      <c r="E58" s="17">
        <v>17</v>
      </c>
      <c r="F58" s="17">
        <v>11</v>
      </c>
      <c r="G58" s="17">
        <v>0</v>
      </c>
      <c r="H58">
        <v>0</v>
      </c>
      <c r="I58">
        <v>0</v>
      </c>
      <c r="J58">
        <v>330</v>
      </c>
      <c r="K58">
        <v>332</v>
      </c>
      <c r="L58">
        <v>0</v>
      </c>
      <c r="M58">
        <v>0</v>
      </c>
      <c r="N58">
        <v>0</v>
      </c>
      <c r="O58">
        <v>0</v>
      </c>
      <c r="P58">
        <v>0</v>
      </c>
      <c r="Q58">
        <v>31047</v>
      </c>
    </row>
    <row r="59" spans="1:17" x14ac:dyDescent="0.25">
      <c r="A59" t="s">
        <v>32</v>
      </c>
      <c r="B59" t="s">
        <v>24</v>
      </c>
      <c r="C59">
        <v>0</v>
      </c>
      <c r="D59" s="17">
        <v>65451</v>
      </c>
      <c r="E59" s="17">
        <v>3</v>
      </c>
      <c r="F59" s="17">
        <v>0</v>
      </c>
      <c r="G59" s="17">
        <v>0</v>
      </c>
      <c r="H59">
        <v>0</v>
      </c>
      <c r="I59">
        <v>0</v>
      </c>
      <c r="J59">
        <v>2165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67619</v>
      </c>
    </row>
    <row r="60" spans="1:17" x14ac:dyDescent="0.25">
      <c r="A60" t="s">
        <v>32</v>
      </c>
      <c r="B60" t="s">
        <v>27</v>
      </c>
      <c r="C60">
        <v>0</v>
      </c>
      <c r="D60" s="17">
        <v>11187</v>
      </c>
      <c r="E60" s="17">
        <v>0</v>
      </c>
      <c r="F60" s="17">
        <v>0</v>
      </c>
      <c r="G60" s="17">
        <v>0</v>
      </c>
      <c r="H60">
        <v>0</v>
      </c>
      <c r="I60">
        <v>0</v>
      </c>
      <c r="J60">
        <v>353</v>
      </c>
      <c r="K60">
        <v>179</v>
      </c>
      <c r="L60">
        <v>0</v>
      </c>
      <c r="M60">
        <v>0</v>
      </c>
      <c r="N60">
        <v>0</v>
      </c>
      <c r="O60">
        <v>0</v>
      </c>
      <c r="P60">
        <v>0</v>
      </c>
      <c r="Q60">
        <v>11718</v>
      </c>
    </row>
    <row r="61" spans="1:17" x14ac:dyDescent="0.25">
      <c r="A61" t="s">
        <v>33</v>
      </c>
      <c r="B61" t="s">
        <v>30</v>
      </c>
      <c r="C61">
        <v>0</v>
      </c>
      <c r="D61" s="17">
        <v>106995</v>
      </c>
      <c r="E61" s="17">
        <v>20</v>
      </c>
      <c r="F61" s="17">
        <v>11</v>
      </c>
      <c r="G61" s="17">
        <v>0</v>
      </c>
      <c r="H61">
        <v>0</v>
      </c>
      <c r="I61">
        <v>0</v>
      </c>
      <c r="J61">
        <v>2848</v>
      </c>
      <c r="K61">
        <v>511</v>
      </c>
      <c r="L61">
        <v>0</v>
      </c>
      <c r="M61">
        <v>0</v>
      </c>
      <c r="N61">
        <v>0</v>
      </c>
      <c r="O61">
        <v>0</v>
      </c>
      <c r="P61">
        <v>0</v>
      </c>
      <c r="Q61">
        <v>110384</v>
      </c>
    </row>
    <row r="62" spans="1:17" x14ac:dyDescent="0.25">
      <c r="D62" s="17"/>
      <c r="E62" s="17"/>
      <c r="F62" s="17"/>
      <c r="G62" s="17"/>
    </row>
  </sheetData>
  <pageMargins left="0.7" right="0.7" top="0.75" bottom="0.75" header="0.3" footer="0.3"/>
  <pageSetup paperSize="9" orientation="portrait" horizontalDpi="300" verticalDpi="300" r:id="rId1"/>
  <tableParts count="6">
    <tablePart r:id="rId2"/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Metadata</vt:lpstr>
      <vt:lpstr>Total</vt:lpstr>
      <vt:lpstr>Coupes_partielles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LUPCA1</dc:creator>
  <cp:lastModifiedBy>Petitclerc, Stéphane (FEC)</cp:lastModifiedBy>
  <dcterms:created xsi:type="dcterms:W3CDTF">2022-07-14T09:10:32Z</dcterms:created>
  <dcterms:modified xsi:type="dcterms:W3CDTF">2022-07-14T14:11:09Z</dcterms:modified>
</cp:coreProperties>
</file>